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55" activeTab="4"/>
  </bookViews>
  <sheets>
    <sheet name="Air All Pre" sheetId="1" r:id="rId1"/>
    <sheet name="Air All Post" sheetId="2" r:id="rId2"/>
    <sheet name="Air Pre Matched" sheetId="3" r:id="rId3"/>
    <sheet name="Air Post Matched" sheetId="4" r:id="rId4"/>
    <sheet name="Consistency" sheetId="5" r:id="rId5"/>
    <sheet name="% Times Distribution and Gains" sheetId="6" r:id="rId6"/>
    <sheet name="% Stud. Distribution and Gains" sheetId="7" r:id="rId7"/>
  </sheets>
  <definedNames/>
  <calcPr fullCalcOnLoad="1"/>
</workbook>
</file>

<file path=xl/sharedStrings.xml><?xml version="1.0" encoding="utf-8"?>
<sst xmlns="http://schemas.openxmlformats.org/spreadsheetml/2006/main" count="569" uniqueCount="57">
  <si>
    <t>% Times</t>
  </si>
  <si>
    <t>Wave (L)</t>
  </si>
  <si>
    <t>Wave (T&amp;C)</t>
  </si>
  <si>
    <t>Intrinsic</t>
  </si>
  <si>
    <t>Ear Born</t>
  </si>
  <si>
    <t>Dep. Entity</t>
  </si>
  <si>
    <t>Indep. Entity</t>
  </si>
  <si>
    <t>Other</t>
  </si>
  <si>
    <t>N=</t>
  </si>
  <si>
    <t>Consistently</t>
  </si>
  <si>
    <t>Inconsistently</t>
  </si>
  <si>
    <t>% Students</t>
  </si>
  <si>
    <t>% Movements</t>
  </si>
  <si>
    <t>Longitudinal</t>
  </si>
  <si>
    <t>Circular</t>
  </si>
  <si>
    <t>Transversal</t>
  </si>
  <si>
    <t>Random</t>
  </si>
  <si>
    <t>No Vibration</t>
  </si>
  <si>
    <t>Inconsistent</t>
  </si>
  <si>
    <t>On the spot</t>
  </si>
  <si>
    <t>(+) Directional Travel</t>
  </si>
  <si>
    <t>(+) Random Travel</t>
  </si>
  <si>
    <t>Model states</t>
  </si>
  <si>
    <t>Model States with Uniformed Mixed State Column</t>
  </si>
  <si>
    <t xml:space="preserve">PURE model state (Consistent) </t>
  </si>
  <si>
    <t>MIXED model state (Inconsistent)</t>
  </si>
  <si>
    <t>Pure wave model</t>
  </si>
  <si>
    <t>Pure other models</t>
  </si>
  <si>
    <t>Mixed Ear-Wave</t>
  </si>
  <si>
    <t>Mixed model state</t>
  </si>
  <si>
    <t>Mixed Entity</t>
  </si>
  <si>
    <t>Mixed Any</t>
  </si>
  <si>
    <t>Correctness</t>
  </si>
  <si>
    <t>Q1 General</t>
  </si>
  <si>
    <t>Q2 Vibration</t>
  </si>
  <si>
    <t>Q3 Travel</t>
  </si>
  <si>
    <t>Q4 Causality</t>
  </si>
  <si>
    <t>Q5 Timing</t>
  </si>
  <si>
    <t>Q5 Vacuum</t>
  </si>
  <si>
    <t>Correct Answers</t>
  </si>
  <si>
    <t>Pre Test Average</t>
  </si>
  <si>
    <t>Post Test Average</t>
  </si>
  <si>
    <t>Gain</t>
  </si>
  <si>
    <t>Normalized gain</t>
  </si>
  <si>
    <t>Longitudinal Wave Model</t>
  </si>
  <si>
    <t>Consistently and Inconsistently</t>
  </si>
  <si>
    <t>Pre</t>
  </si>
  <si>
    <t>Post</t>
  </si>
  <si>
    <t>AIR Match</t>
  </si>
  <si>
    <t>AIR All</t>
  </si>
  <si>
    <t>MODEL DISTRIBUTION</t>
  </si>
  <si>
    <t>GAINS</t>
  </si>
  <si>
    <t>Warnining about Interpretation!!!</t>
  </si>
  <si>
    <t>CONSISTENCY</t>
  </si>
  <si>
    <t>% Consistent (Pure Model State)</t>
  </si>
  <si>
    <t>% Consistent Wave (L)</t>
  </si>
  <si>
    <t>% Consistent Other Models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</si>
</sst>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;[Red]0"/>
    <numFmt numFmtId="166" formatCode="0.000;[Red]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</numFmts>
  <fonts count="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11" xfId="0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171" fontId="0" fillId="0" borderId="0" xfId="0" applyNumberFormat="1" applyAlignment="1">
      <alignment/>
    </xf>
    <xf numFmtId="171" fontId="0" fillId="0" borderId="14" xfId="0" applyNumberFormat="1" applyBorder="1" applyAlignment="1">
      <alignment/>
    </xf>
    <xf numFmtId="0" fontId="6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2" fontId="0" fillId="0" borderId="1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2" fontId="0" fillId="0" borderId="7" xfId="0" applyNumberFormat="1" applyBorder="1" applyAlignment="1">
      <alignment wrapText="1"/>
    </xf>
    <xf numFmtId="2" fontId="0" fillId="0" borderId="8" xfId="0" applyNumberFormat="1" applyBorder="1" applyAlignment="1">
      <alignment wrapText="1"/>
    </xf>
    <xf numFmtId="2" fontId="0" fillId="0" borderId="9" xfId="0" applyNumberFormat="1" applyBorder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2" fontId="0" fillId="0" borderId="0" xfId="0" applyNumberForma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2"/>
  <sheetViews>
    <sheetView zoomScale="75" zoomScaleNormal="75" workbookViewId="0" topLeftCell="A1">
      <selection activeCell="D13" sqref="D13"/>
    </sheetView>
  </sheetViews>
  <sheetFormatPr defaultColWidth="9.140625" defaultRowHeight="12.75"/>
  <cols>
    <col min="1" max="1" width="17.140625" style="20" customWidth="1"/>
    <col min="2" max="2" width="18.00390625" style="0" customWidth="1"/>
    <col min="3" max="11" width="11.7109375" style="0" customWidth="1"/>
    <col min="12" max="12" width="21.57421875" style="0" customWidth="1"/>
    <col min="13" max="14" width="11.7109375" style="0" customWidth="1"/>
    <col min="17" max="17" width="17.140625" style="20" customWidth="1"/>
    <col min="18" max="18" width="18.00390625" style="0" customWidth="1"/>
    <col min="19" max="27" width="11.7109375" style="0" customWidth="1"/>
    <col min="28" max="28" width="21.57421875" style="0" customWidth="1"/>
    <col min="29" max="30" width="11.7109375" style="0" customWidth="1"/>
  </cols>
  <sheetData>
    <row r="2" spans="1:17" ht="15" customHeight="1" thickBot="1">
      <c r="A2" s="1" t="s">
        <v>0</v>
      </c>
      <c r="Q2" s="1" t="s">
        <v>0</v>
      </c>
    </row>
    <row r="3" spans="1:29" ht="15" customHeight="1" thickBot="1" thickTop="1">
      <c r="A3" s="2"/>
      <c r="B3" s="3"/>
      <c r="C3" s="4" t="s">
        <v>1</v>
      </c>
      <c r="D3" s="4" t="s">
        <v>2</v>
      </c>
      <c r="E3" s="4"/>
      <c r="F3" s="4" t="s">
        <v>3</v>
      </c>
      <c r="G3" s="4" t="s">
        <v>4</v>
      </c>
      <c r="H3" s="4" t="s">
        <v>5</v>
      </c>
      <c r="I3" s="4" t="s">
        <v>6</v>
      </c>
      <c r="J3" s="4"/>
      <c r="K3" s="5" t="s">
        <v>7</v>
      </c>
      <c r="M3" s="6" t="s">
        <v>8</v>
      </c>
      <c r="Q3" s="2"/>
      <c r="R3" s="3"/>
      <c r="S3" s="4" t="s">
        <v>1</v>
      </c>
      <c r="T3" s="4" t="s">
        <v>2</v>
      </c>
      <c r="U3" s="4"/>
      <c r="V3" s="4" t="s">
        <v>3</v>
      </c>
      <c r="W3" s="4" t="s">
        <v>4</v>
      </c>
      <c r="X3" s="4" t="s">
        <v>5</v>
      </c>
      <c r="Y3" s="4" t="s">
        <v>6</v>
      </c>
      <c r="Z3" s="4"/>
      <c r="AA3" s="5" t="s">
        <v>7</v>
      </c>
      <c r="AC3" s="6" t="s">
        <v>8</v>
      </c>
    </row>
    <row r="4" spans="1:29" ht="15" customHeight="1" thickBot="1">
      <c r="A4" s="2"/>
      <c r="B4" s="7" t="s">
        <v>9</v>
      </c>
      <c r="C4" s="8">
        <v>5</v>
      </c>
      <c r="D4" s="9">
        <v>5</v>
      </c>
      <c r="E4" s="9"/>
      <c r="F4" s="9">
        <v>5</v>
      </c>
      <c r="G4" s="9">
        <v>5</v>
      </c>
      <c r="H4" s="9">
        <v>5</v>
      </c>
      <c r="I4" s="9">
        <v>5</v>
      </c>
      <c r="J4" s="9"/>
      <c r="K4" s="10">
        <v>5</v>
      </c>
      <c r="M4" s="11">
        <v>5</v>
      </c>
      <c r="Q4" s="2"/>
      <c r="R4" s="7" t="s">
        <v>9</v>
      </c>
      <c r="S4" s="8">
        <f>(C4*$M$4*100)</f>
        <v>2500</v>
      </c>
      <c r="T4" s="9">
        <f aca="true" t="shared" si="0" ref="T4:AA4">(D4*$M$4*100)</f>
        <v>2500</v>
      </c>
      <c r="U4" s="9">
        <f t="shared" si="0"/>
        <v>0</v>
      </c>
      <c r="V4" s="9">
        <f t="shared" si="0"/>
        <v>2500</v>
      </c>
      <c r="W4" s="9">
        <f t="shared" si="0"/>
        <v>2500</v>
      </c>
      <c r="X4" s="9">
        <f t="shared" si="0"/>
        <v>2500</v>
      </c>
      <c r="Y4" s="9">
        <f t="shared" si="0"/>
        <v>2500</v>
      </c>
      <c r="Z4" s="9">
        <f t="shared" si="0"/>
        <v>0</v>
      </c>
      <c r="AA4" s="10">
        <f t="shared" si="0"/>
        <v>2500</v>
      </c>
      <c r="AC4" s="11"/>
    </row>
    <row r="5" spans="1:27" ht="15" customHeight="1" thickBot="1" thickTop="1">
      <c r="A5" s="2"/>
      <c r="B5" s="12" t="s">
        <v>10</v>
      </c>
      <c r="C5" s="13">
        <v>5</v>
      </c>
      <c r="D5" s="14">
        <v>5</v>
      </c>
      <c r="E5" s="14"/>
      <c r="F5" s="14">
        <v>5</v>
      </c>
      <c r="G5" s="14">
        <v>5</v>
      </c>
      <c r="H5" s="14">
        <v>5</v>
      </c>
      <c r="I5" s="14">
        <v>5</v>
      </c>
      <c r="J5" s="14"/>
      <c r="K5" s="15">
        <v>5</v>
      </c>
      <c r="Q5" s="2"/>
      <c r="R5" s="12" t="s">
        <v>10</v>
      </c>
      <c r="S5" s="13">
        <f>(C5*$M$4*100)</f>
        <v>2500</v>
      </c>
      <c r="T5" s="14">
        <f aca="true" t="shared" si="1" ref="T5:AA5">(D5*$M$4*100)</f>
        <v>2500</v>
      </c>
      <c r="U5" s="14">
        <f t="shared" si="1"/>
        <v>0</v>
      </c>
      <c r="V5" s="14">
        <f t="shared" si="1"/>
        <v>2500</v>
      </c>
      <c r="W5" s="14">
        <f t="shared" si="1"/>
        <v>2500</v>
      </c>
      <c r="X5" s="14">
        <f t="shared" si="1"/>
        <v>2500</v>
      </c>
      <c r="Y5" s="14">
        <f t="shared" si="1"/>
        <v>2500</v>
      </c>
      <c r="Z5" s="14">
        <f t="shared" si="1"/>
        <v>0</v>
      </c>
      <c r="AA5" s="15">
        <f t="shared" si="1"/>
        <v>2500</v>
      </c>
    </row>
    <row r="6" spans="1:27" ht="15" customHeight="1">
      <c r="A6" s="2"/>
      <c r="C6" s="16"/>
      <c r="D6" s="16"/>
      <c r="E6" s="16"/>
      <c r="F6" s="16"/>
      <c r="G6" s="16"/>
      <c r="H6" s="16"/>
      <c r="I6" s="16"/>
      <c r="J6" s="16"/>
      <c r="K6" s="16"/>
      <c r="Q6" s="2"/>
      <c r="S6" s="16"/>
      <c r="T6" s="16"/>
      <c r="U6" s="16"/>
      <c r="V6" s="16"/>
      <c r="W6" s="16"/>
      <c r="X6" s="16"/>
      <c r="Y6" s="16"/>
      <c r="Z6" s="16"/>
      <c r="AA6" s="16"/>
    </row>
    <row r="7" spans="1:27" ht="15" customHeight="1">
      <c r="A7" s="2"/>
      <c r="C7" s="16"/>
      <c r="D7" s="16"/>
      <c r="E7" s="16"/>
      <c r="F7" s="16"/>
      <c r="G7" s="16"/>
      <c r="H7" s="16"/>
      <c r="I7" s="16"/>
      <c r="J7" s="16"/>
      <c r="K7" s="16"/>
      <c r="Q7" s="2"/>
      <c r="S7" s="16"/>
      <c r="T7" s="16"/>
      <c r="U7" s="16"/>
      <c r="V7" s="16"/>
      <c r="W7" s="16"/>
      <c r="X7" s="16"/>
      <c r="Y7" s="16"/>
      <c r="Z7" s="16"/>
      <c r="AA7" s="16"/>
    </row>
    <row r="8" spans="1:27" ht="15" customHeight="1" thickBot="1">
      <c r="A8" s="1" t="s">
        <v>11</v>
      </c>
      <c r="C8" s="16"/>
      <c r="D8" s="16"/>
      <c r="E8" s="16"/>
      <c r="F8" s="16"/>
      <c r="G8" s="16"/>
      <c r="H8" s="16"/>
      <c r="I8" s="16"/>
      <c r="J8" s="16"/>
      <c r="K8" s="16"/>
      <c r="Q8" s="1" t="s">
        <v>11</v>
      </c>
      <c r="S8" s="16"/>
      <c r="T8" s="16"/>
      <c r="U8" s="16"/>
      <c r="V8" s="16"/>
      <c r="W8" s="16"/>
      <c r="X8" s="16"/>
      <c r="Y8" s="16"/>
      <c r="Z8" s="16"/>
      <c r="AA8" s="16"/>
    </row>
    <row r="9" spans="1:27" ht="15" customHeight="1" thickBot="1">
      <c r="A9" s="2"/>
      <c r="B9" s="3"/>
      <c r="C9" s="9" t="s">
        <v>1</v>
      </c>
      <c r="D9" s="9" t="s">
        <v>2</v>
      </c>
      <c r="E9" s="9"/>
      <c r="F9" s="9" t="s">
        <v>3</v>
      </c>
      <c r="G9" s="9" t="s">
        <v>4</v>
      </c>
      <c r="H9" s="9" t="s">
        <v>5</v>
      </c>
      <c r="I9" s="9" t="s">
        <v>6</v>
      </c>
      <c r="J9" s="9"/>
      <c r="K9" s="10" t="s">
        <v>7</v>
      </c>
      <c r="Q9" s="2"/>
      <c r="R9" s="3"/>
      <c r="S9" s="9" t="s">
        <v>1</v>
      </c>
      <c r="T9" s="9" t="s">
        <v>2</v>
      </c>
      <c r="U9" s="9"/>
      <c r="V9" s="9" t="s">
        <v>3</v>
      </c>
      <c r="W9" s="9" t="s">
        <v>4</v>
      </c>
      <c r="X9" s="9" t="s">
        <v>5</v>
      </c>
      <c r="Y9" s="9" t="s">
        <v>6</v>
      </c>
      <c r="Z9" s="9"/>
      <c r="AA9" s="10" t="s">
        <v>7</v>
      </c>
    </row>
    <row r="10" spans="1:27" ht="15" customHeight="1">
      <c r="A10" s="2"/>
      <c r="B10" s="7" t="s">
        <v>9</v>
      </c>
      <c r="C10" s="8">
        <v>5</v>
      </c>
      <c r="D10" s="9">
        <v>5</v>
      </c>
      <c r="E10" s="9"/>
      <c r="F10" s="9">
        <v>5</v>
      </c>
      <c r="G10" s="9">
        <v>5</v>
      </c>
      <c r="H10" s="9">
        <v>5</v>
      </c>
      <c r="I10" s="9">
        <v>5</v>
      </c>
      <c r="J10" s="9"/>
      <c r="K10" s="10">
        <v>5</v>
      </c>
      <c r="Q10" s="2"/>
      <c r="R10" s="7" t="s">
        <v>9</v>
      </c>
      <c r="S10" s="8">
        <f>(C10*$M$4*100)</f>
        <v>2500</v>
      </c>
      <c r="T10" s="9">
        <f aca="true" t="shared" si="2" ref="T10:AA10">(D10*$M$4*100)</f>
        <v>2500</v>
      </c>
      <c r="U10" s="9">
        <f t="shared" si="2"/>
        <v>0</v>
      </c>
      <c r="V10" s="9">
        <f t="shared" si="2"/>
        <v>2500</v>
      </c>
      <c r="W10" s="9">
        <f t="shared" si="2"/>
        <v>2500</v>
      </c>
      <c r="X10" s="9">
        <f t="shared" si="2"/>
        <v>2500</v>
      </c>
      <c r="Y10" s="9">
        <f t="shared" si="2"/>
        <v>2500</v>
      </c>
      <c r="Z10" s="9">
        <f t="shared" si="2"/>
        <v>0</v>
      </c>
      <c r="AA10" s="10">
        <f t="shared" si="2"/>
        <v>2500</v>
      </c>
    </row>
    <row r="11" spans="1:27" ht="15" customHeight="1" thickBot="1">
      <c r="A11" s="2"/>
      <c r="B11" s="12" t="s">
        <v>10</v>
      </c>
      <c r="C11" s="13">
        <v>5</v>
      </c>
      <c r="D11" s="14">
        <v>5</v>
      </c>
      <c r="E11" s="14"/>
      <c r="F11" s="14">
        <v>5</v>
      </c>
      <c r="G11" s="14">
        <v>5</v>
      </c>
      <c r="H11" s="14">
        <v>5</v>
      </c>
      <c r="I11" s="14">
        <v>5</v>
      </c>
      <c r="J11" s="14"/>
      <c r="K11" s="15">
        <v>5</v>
      </c>
      <c r="Q11" s="2"/>
      <c r="R11" s="12" t="s">
        <v>10</v>
      </c>
      <c r="S11" s="13">
        <f>(C11*$M$4*100)</f>
        <v>2500</v>
      </c>
      <c r="T11" s="14">
        <f aca="true" t="shared" si="3" ref="T11:AA11">(D11*$M$4*100)</f>
        <v>2500</v>
      </c>
      <c r="U11" s="14">
        <f t="shared" si="3"/>
        <v>0</v>
      </c>
      <c r="V11" s="14">
        <f t="shared" si="3"/>
        <v>2500</v>
      </c>
      <c r="W11" s="14">
        <f t="shared" si="3"/>
        <v>2500</v>
      </c>
      <c r="X11" s="14">
        <f t="shared" si="3"/>
        <v>2500</v>
      </c>
      <c r="Y11" s="14">
        <f t="shared" si="3"/>
        <v>2500</v>
      </c>
      <c r="Z11" s="14">
        <f t="shared" si="3"/>
        <v>0</v>
      </c>
      <c r="AA11" s="15">
        <f t="shared" si="3"/>
        <v>2500</v>
      </c>
    </row>
    <row r="12" spans="1:27" ht="15" customHeight="1">
      <c r="A12" s="2"/>
      <c r="C12" s="16"/>
      <c r="D12" s="16"/>
      <c r="E12" s="16"/>
      <c r="F12" s="16"/>
      <c r="G12" s="16"/>
      <c r="H12" s="16"/>
      <c r="I12" s="16"/>
      <c r="J12" s="16"/>
      <c r="K12" s="16"/>
      <c r="Q12" s="2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5" customHeight="1">
      <c r="A13" s="2"/>
      <c r="C13" s="16"/>
      <c r="D13" s="16"/>
      <c r="E13" s="16"/>
      <c r="F13" s="16"/>
      <c r="G13" s="16"/>
      <c r="H13" s="16"/>
      <c r="I13" s="16"/>
      <c r="J13" s="16"/>
      <c r="K13" s="16"/>
      <c r="Q13" s="2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5" customHeight="1" thickBot="1">
      <c r="A14" s="1" t="s">
        <v>12</v>
      </c>
      <c r="C14" s="16"/>
      <c r="D14" s="16"/>
      <c r="E14" s="16"/>
      <c r="F14" s="16"/>
      <c r="G14" s="16"/>
      <c r="H14" s="16"/>
      <c r="I14" s="16"/>
      <c r="J14" s="16"/>
      <c r="K14" s="16"/>
      <c r="Q14" s="1" t="s">
        <v>12</v>
      </c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5" customHeight="1" thickBot="1">
      <c r="A15" s="2"/>
      <c r="B15" s="3"/>
      <c r="C15" s="9" t="s">
        <v>13</v>
      </c>
      <c r="D15" s="9" t="s">
        <v>14</v>
      </c>
      <c r="E15" s="9" t="s">
        <v>15</v>
      </c>
      <c r="F15" s="9" t="s">
        <v>16</v>
      </c>
      <c r="G15" s="9" t="s">
        <v>17</v>
      </c>
      <c r="H15" s="9"/>
      <c r="I15" s="10" t="s">
        <v>18</v>
      </c>
      <c r="J15" s="16"/>
      <c r="K15" s="16"/>
      <c r="Q15" s="2"/>
      <c r="R15" s="3"/>
      <c r="S15" s="9" t="s">
        <v>13</v>
      </c>
      <c r="T15" s="9" t="s">
        <v>14</v>
      </c>
      <c r="U15" s="9" t="s">
        <v>15</v>
      </c>
      <c r="V15" s="9" t="s">
        <v>16</v>
      </c>
      <c r="W15" s="9" t="s">
        <v>17</v>
      </c>
      <c r="X15" s="9"/>
      <c r="Y15" s="10" t="s">
        <v>18</v>
      </c>
      <c r="Z15" s="16"/>
      <c r="AA15" s="16"/>
    </row>
    <row r="16" spans="1:27" ht="15" customHeight="1">
      <c r="A16" s="2"/>
      <c r="B16" s="7" t="s">
        <v>19</v>
      </c>
      <c r="C16" s="8">
        <v>5</v>
      </c>
      <c r="D16" s="9">
        <v>5</v>
      </c>
      <c r="E16" s="9">
        <v>5</v>
      </c>
      <c r="F16" s="9">
        <v>5</v>
      </c>
      <c r="G16" s="9">
        <v>5</v>
      </c>
      <c r="H16" s="9"/>
      <c r="I16" s="10">
        <v>5</v>
      </c>
      <c r="J16" s="16"/>
      <c r="K16" s="16"/>
      <c r="Q16" s="2"/>
      <c r="R16" s="7" t="s">
        <v>19</v>
      </c>
      <c r="S16" s="8">
        <f>(C16*$M$4*100)</f>
        <v>2500</v>
      </c>
      <c r="T16" s="9">
        <f aca="true" t="shared" si="4" ref="T16:Y16">(D16*$M$4*100)</f>
        <v>2500</v>
      </c>
      <c r="U16" s="9">
        <f t="shared" si="4"/>
        <v>2500</v>
      </c>
      <c r="V16" s="9">
        <f t="shared" si="4"/>
        <v>2500</v>
      </c>
      <c r="W16" s="9">
        <f t="shared" si="4"/>
        <v>2500</v>
      </c>
      <c r="X16" s="9">
        <f t="shared" si="4"/>
        <v>0</v>
      </c>
      <c r="Y16" s="10">
        <f t="shared" si="4"/>
        <v>2500</v>
      </c>
      <c r="Z16" s="16"/>
      <c r="AA16" s="16"/>
    </row>
    <row r="17" spans="1:27" ht="15" customHeight="1">
      <c r="A17" s="2"/>
      <c r="B17" s="7" t="s">
        <v>20</v>
      </c>
      <c r="C17" s="17">
        <v>5</v>
      </c>
      <c r="D17" s="18">
        <v>5</v>
      </c>
      <c r="E17" s="18">
        <v>5</v>
      </c>
      <c r="F17" s="18">
        <v>5</v>
      </c>
      <c r="G17" s="18">
        <v>5</v>
      </c>
      <c r="H17" s="18"/>
      <c r="I17" s="19"/>
      <c r="J17" s="16"/>
      <c r="K17" s="16"/>
      <c r="Q17" s="2"/>
      <c r="R17" s="7" t="s">
        <v>20</v>
      </c>
      <c r="S17" s="17">
        <f>(C17*$M$4*100)</f>
        <v>2500</v>
      </c>
      <c r="T17" s="18">
        <f aca="true" t="shared" si="5" ref="T17:Y18">(D17*$M$4*100)</f>
        <v>2500</v>
      </c>
      <c r="U17" s="18">
        <f t="shared" si="5"/>
        <v>2500</v>
      </c>
      <c r="V17" s="18">
        <f t="shared" si="5"/>
        <v>2500</v>
      </c>
      <c r="W17" s="18">
        <f t="shared" si="5"/>
        <v>2500</v>
      </c>
      <c r="X17" s="18">
        <f t="shared" si="5"/>
        <v>0</v>
      </c>
      <c r="Y17" s="19">
        <f t="shared" si="5"/>
        <v>0</v>
      </c>
      <c r="Z17" s="16"/>
      <c r="AA17" s="16"/>
    </row>
    <row r="18" spans="1:27" ht="15" customHeight="1" thickBot="1">
      <c r="A18" s="2"/>
      <c r="B18" s="12" t="s">
        <v>21</v>
      </c>
      <c r="C18" s="13">
        <v>5</v>
      </c>
      <c r="D18" s="14">
        <v>5</v>
      </c>
      <c r="E18" s="14">
        <v>5</v>
      </c>
      <c r="F18" s="14">
        <v>5</v>
      </c>
      <c r="G18" s="14">
        <v>5</v>
      </c>
      <c r="H18" s="14"/>
      <c r="I18" s="15"/>
      <c r="J18" s="16"/>
      <c r="K18" s="16"/>
      <c r="Q18" s="2"/>
      <c r="R18" s="12" t="s">
        <v>21</v>
      </c>
      <c r="S18" s="13">
        <f>(C18*$M$4*100)</f>
        <v>2500</v>
      </c>
      <c r="T18" s="14">
        <f t="shared" si="5"/>
        <v>2500</v>
      </c>
      <c r="U18" s="14">
        <f t="shared" si="5"/>
        <v>2500</v>
      </c>
      <c r="V18" s="14">
        <f t="shared" si="5"/>
        <v>2500</v>
      </c>
      <c r="W18" s="14">
        <f t="shared" si="5"/>
        <v>2500</v>
      </c>
      <c r="X18" s="14">
        <f t="shared" si="5"/>
        <v>0</v>
      </c>
      <c r="Y18" s="15">
        <f t="shared" si="5"/>
        <v>0</v>
      </c>
      <c r="Z18" s="16"/>
      <c r="AA18" s="16"/>
    </row>
    <row r="19" spans="1:17" ht="15" customHeight="1">
      <c r="A19" s="2"/>
      <c r="Q19" s="2"/>
    </row>
    <row r="20" spans="1:17" ht="15" customHeight="1">
      <c r="A20" s="2"/>
      <c r="Q20" s="2"/>
    </row>
    <row r="21" spans="1:28" ht="15" customHeight="1" thickBot="1">
      <c r="A21" s="1" t="s">
        <v>22</v>
      </c>
      <c r="L21" t="s">
        <v>23</v>
      </c>
      <c r="Q21" s="1" t="s">
        <v>22</v>
      </c>
      <c r="AB21" t="s">
        <v>23</v>
      </c>
    </row>
    <row r="22" spans="2:30" ht="49.5" customHeight="1" thickBot="1">
      <c r="B22" s="21"/>
      <c r="C22" s="22" t="s">
        <v>24</v>
      </c>
      <c r="D22" s="23" t="s">
        <v>25</v>
      </c>
      <c r="L22" s="21"/>
      <c r="M22" s="22" t="s">
        <v>24</v>
      </c>
      <c r="N22" s="23" t="s">
        <v>25</v>
      </c>
      <c r="R22" s="21"/>
      <c r="S22" s="22" t="s">
        <v>24</v>
      </c>
      <c r="T22" s="23" t="s">
        <v>25</v>
      </c>
      <c r="AB22" s="21"/>
      <c r="AC22" s="22" t="s">
        <v>24</v>
      </c>
      <c r="AD22" s="23" t="s">
        <v>25</v>
      </c>
    </row>
    <row r="23" spans="2:30" ht="15" customHeight="1">
      <c r="B23" s="24" t="s">
        <v>26</v>
      </c>
      <c r="C23" s="21">
        <v>5</v>
      </c>
      <c r="D23" s="23"/>
      <c r="L23" s="24" t="s">
        <v>26</v>
      </c>
      <c r="M23" s="21">
        <v>5</v>
      </c>
      <c r="N23" s="23"/>
      <c r="R23" s="24" t="s">
        <v>26</v>
      </c>
      <c r="S23" s="21"/>
      <c r="T23" s="23"/>
      <c r="AB23" s="24" t="s">
        <v>26</v>
      </c>
      <c r="AC23" s="21"/>
      <c r="AD23" s="23"/>
    </row>
    <row r="24" spans="2:30" ht="15" customHeight="1">
      <c r="B24" s="24" t="s">
        <v>27</v>
      </c>
      <c r="C24" s="24">
        <v>5</v>
      </c>
      <c r="D24" s="25"/>
      <c r="L24" s="24" t="s">
        <v>27</v>
      </c>
      <c r="M24" s="24">
        <v>5</v>
      </c>
      <c r="N24" s="25"/>
      <c r="R24" s="24" t="s">
        <v>27</v>
      </c>
      <c r="S24" s="24"/>
      <c r="T24" s="25"/>
      <c r="AB24" s="24" t="s">
        <v>27</v>
      </c>
      <c r="AC24" s="24"/>
      <c r="AD24" s="25"/>
    </row>
    <row r="25" spans="2:30" ht="15" customHeight="1" thickBot="1">
      <c r="B25" s="26" t="s">
        <v>28</v>
      </c>
      <c r="C25" s="24"/>
      <c r="D25" s="25">
        <v>5</v>
      </c>
      <c r="L25" s="27" t="s">
        <v>29</v>
      </c>
      <c r="M25" s="27"/>
      <c r="N25" s="28">
        <v>5</v>
      </c>
      <c r="R25" s="26" t="s">
        <v>28</v>
      </c>
      <c r="S25" s="24"/>
      <c r="T25" s="25"/>
      <c r="AB25" s="27" t="s">
        <v>29</v>
      </c>
      <c r="AC25" s="27"/>
      <c r="AD25" s="28"/>
    </row>
    <row r="26" spans="2:20" ht="15" customHeight="1">
      <c r="B26" s="26" t="s">
        <v>30</v>
      </c>
      <c r="C26" s="7"/>
      <c r="D26" s="25">
        <v>5</v>
      </c>
      <c r="R26" s="26" t="s">
        <v>30</v>
      </c>
      <c r="S26" s="7"/>
      <c r="T26" s="25"/>
    </row>
    <row r="27" spans="2:20" ht="15" customHeight="1" thickBot="1">
      <c r="B27" s="29" t="s">
        <v>31</v>
      </c>
      <c r="C27" s="12"/>
      <c r="D27" s="28">
        <v>5</v>
      </c>
      <c r="R27" s="29" t="s">
        <v>31</v>
      </c>
      <c r="S27" s="12"/>
      <c r="T27" s="28"/>
    </row>
    <row r="28" ht="15" customHeight="1"/>
    <row r="29" ht="15" customHeight="1"/>
    <row r="30" spans="1:17" ht="15" customHeight="1" thickBot="1">
      <c r="A30" s="1" t="s">
        <v>32</v>
      </c>
      <c r="Q30" s="1" t="s">
        <v>32</v>
      </c>
    </row>
    <row r="31" spans="2:24" ht="15" customHeight="1" thickBot="1">
      <c r="B31" s="3"/>
      <c r="C31" s="4" t="s">
        <v>33</v>
      </c>
      <c r="D31" s="4" t="s">
        <v>34</v>
      </c>
      <c r="E31" s="4" t="s">
        <v>35</v>
      </c>
      <c r="F31" s="4" t="s">
        <v>36</v>
      </c>
      <c r="G31" s="4" t="s">
        <v>37</v>
      </c>
      <c r="H31" s="5" t="s">
        <v>38</v>
      </c>
      <c r="R31" s="3"/>
      <c r="S31" s="4" t="s">
        <v>33</v>
      </c>
      <c r="T31" s="4" t="s">
        <v>34</v>
      </c>
      <c r="U31" s="4" t="s">
        <v>35</v>
      </c>
      <c r="V31" s="4" t="s">
        <v>36</v>
      </c>
      <c r="W31" s="4" t="s">
        <v>37</v>
      </c>
      <c r="X31" s="5" t="s">
        <v>38</v>
      </c>
    </row>
    <row r="32" spans="2:24" ht="15" customHeight="1" thickBot="1">
      <c r="B32" s="30" t="s">
        <v>39</v>
      </c>
      <c r="C32" s="34">
        <v>5</v>
      </c>
      <c r="D32" s="35">
        <v>5</v>
      </c>
      <c r="E32" s="35">
        <v>5</v>
      </c>
      <c r="F32" s="35">
        <v>5</v>
      </c>
      <c r="G32" s="35">
        <v>5</v>
      </c>
      <c r="H32" s="36">
        <v>5</v>
      </c>
      <c r="R32" s="30" t="s">
        <v>39</v>
      </c>
      <c r="S32" s="31">
        <f aca="true" t="shared" si="6" ref="S32:X32">(C32*$M$4*100)</f>
        <v>2500</v>
      </c>
      <c r="T32" s="32">
        <f t="shared" si="6"/>
        <v>2500</v>
      </c>
      <c r="U32" s="32">
        <f t="shared" si="6"/>
        <v>2500</v>
      </c>
      <c r="V32" s="32">
        <f t="shared" si="6"/>
        <v>2500</v>
      </c>
      <c r="W32" s="32">
        <f t="shared" si="6"/>
        <v>2500</v>
      </c>
      <c r="X32" s="33">
        <f t="shared" si="6"/>
        <v>2500</v>
      </c>
    </row>
    <row r="33" ht="1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33"/>
  <sheetViews>
    <sheetView zoomScale="75" zoomScaleNormal="75" workbookViewId="0" topLeftCell="A1">
      <selection activeCell="C4" sqref="C4:N32"/>
    </sheetView>
  </sheetViews>
  <sheetFormatPr defaultColWidth="9.140625" defaultRowHeight="12.75"/>
  <cols>
    <col min="1" max="1" width="17.140625" style="20" customWidth="1"/>
    <col min="2" max="2" width="18.00390625" style="0" customWidth="1"/>
    <col min="3" max="11" width="11.7109375" style="0" customWidth="1"/>
    <col min="12" max="12" width="21.57421875" style="0" customWidth="1"/>
    <col min="13" max="14" width="11.7109375" style="0" customWidth="1"/>
    <col min="17" max="17" width="17.140625" style="20" customWidth="1"/>
    <col min="18" max="18" width="18.00390625" style="0" customWidth="1"/>
    <col min="19" max="27" width="11.7109375" style="0" customWidth="1"/>
    <col min="28" max="28" width="21.57421875" style="0" customWidth="1"/>
    <col min="29" max="30" width="11.7109375" style="0" customWidth="1"/>
  </cols>
  <sheetData>
    <row r="2" spans="1:17" ht="15" customHeight="1" thickBot="1">
      <c r="A2" s="1" t="s">
        <v>0</v>
      </c>
      <c r="Q2" s="1" t="s">
        <v>0</v>
      </c>
    </row>
    <row r="3" spans="1:29" ht="15" customHeight="1" thickBot="1" thickTop="1">
      <c r="A3" s="2"/>
      <c r="B3" s="3"/>
      <c r="C3" s="4" t="s">
        <v>1</v>
      </c>
      <c r="D3" s="4" t="s">
        <v>2</v>
      </c>
      <c r="E3" s="4"/>
      <c r="F3" s="4" t="s">
        <v>3</v>
      </c>
      <c r="G3" s="4" t="s">
        <v>4</v>
      </c>
      <c r="H3" s="4" t="s">
        <v>5</v>
      </c>
      <c r="I3" s="4" t="s">
        <v>6</v>
      </c>
      <c r="J3" s="4"/>
      <c r="K3" s="5" t="s">
        <v>7</v>
      </c>
      <c r="M3" s="6" t="s">
        <v>8</v>
      </c>
      <c r="Q3" s="2"/>
      <c r="R3" s="3"/>
      <c r="S3" s="4" t="s">
        <v>1</v>
      </c>
      <c r="T3" s="4" t="s">
        <v>2</v>
      </c>
      <c r="U3" s="4"/>
      <c r="V3" s="4" t="s">
        <v>3</v>
      </c>
      <c r="W3" s="4" t="s">
        <v>4</v>
      </c>
      <c r="X3" s="4" t="s">
        <v>5</v>
      </c>
      <c r="Y3" s="4" t="s">
        <v>6</v>
      </c>
      <c r="Z3" s="4"/>
      <c r="AA3" s="5" t="s">
        <v>7</v>
      </c>
      <c r="AC3" s="6" t="s">
        <v>8</v>
      </c>
    </row>
    <row r="4" spans="1:29" ht="15" customHeight="1" thickBot="1">
      <c r="A4" s="2"/>
      <c r="B4" s="7" t="s">
        <v>9</v>
      </c>
      <c r="C4" s="8">
        <v>5</v>
      </c>
      <c r="D4" s="9">
        <v>5</v>
      </c>
      <c r="E4" s="9"/>
      <c r="F4" s="9">
        <v>5</v>
      </c>
      <c r="G4" s="9">
        <v>5</v>
      </c>
      <c r="H4" s="9">
        <v>5</v>
      </c>
      <c r="I4" s="9">
        <v>5</v>
      </c>
      <c r="J4" s="9"/>
      <c r="K4" s="10">
        <v>5</v>
      </c>
      <c r="M4" s="11">
        <v>5</v>
      </c>
      <c r="Q4" s="2"/>
      <c r="R4" s="7" t="s">
        <v>9</v>
      </c>
      <c r="S4" s="8">
        <f aca="true" t="shared" si="0" ref="S4:AA5">(C4*$M$4*100)</f>
        <v>2500</v>
      </c>
      <c r="T4" s="9">
        <f t="shared" si="0"/>
        <v>2500</v>
      </c>
      <c r="U4" s="9">
        <f t="shared" si="0"/>
        <v>0</v>
      </c>
      <c r="V4" s="9">
        <f t="shared" si="0"/>
        <v>2500</v>
      </c>
      <c r="W4" s="9">
        <f t="shared" si="0"/>
        <v>2500</v>
      </c>
      <c r="X4" s="9">
        <f t="shared" si="0"/>
        <v>2500</v>
      </c>
      <c r="Y4" s="9">
        <f t="shared" si="0"/>
        <v>2500</v>
      </c>
      <c r="Z4" s="9">
        <f t="shared" si="0"/>
        <v>0</v>
      </c>
      <c r="AA4" s="10">
        <f t="shared" si="0"/>
        <v>2500</v>
      </c>
      <c r="AC4" s="11"/>
    </row>
    <row r="5" spans="1:27" ht="15" customHeight="1" thickBot="1" thickTop="1">
      <c r="A5" s="2"/>
      <c r="B5" s="12" t="s">
        <v>10</v>
      </c>
      <c r="C5" s="13">
        <v>5</v>
      </c>
      <c r="D5" s="14">
        <v>5</v>
      </c>
      <c r="E5" s="14"/>
      <c r="F5" s="14">
        <v>5</v>
      </c>
      <c r="G5" s="14">
        <v>5</v>
      </c>
      <c r="H5" s="14">
        <v>5</v>
      </c>
      <c r="I5" s="14">
        <v>5</v>
      </c>
      <c r="J5" s="14"/>
      <c r="K5" s="15">
        <v>5</v>
      </c>
      <c r="Q5" s="2"/>
      <c r="R5" s="12" t="s">
        <v>10</v>
      </c>
      <c r="S5" s="13">
        <f t="shared" si="0"/>
        <v>2500</v>
      </c>
      <c r="T5" s="14">
        <f t="shared" si="0"/>
        <v>2500</v>
      </c>
      <c r="U5" s="14">
        <f t="shared" si="0"/>
        <v>0</v>
      </c>
      <c r="V5" s="14">
        <f t="shared" si="0"/>
        <v>2500</v>
      </c>
      <c r="W5" s="14">
        <f t="shared" si="0"/>
        <v>2500</v>
      </c>
      <c r="X5" s="14">
        <f t="shared" si="0"/>
        <v>2500</v>
      </c>
      <c r="Y5" s="14">
        <f t="shared" si="0"/>
        <v>2500</v>
      </c>
      <c r="Z5" s="14">
        <f t="shared" si="0"/>
        <v>0</v>
      </c>
      <c r="AA5" s="15">
        <f t="shared" si="0"/>
        <v>2500</v>
      </c>
    </row>
    <row r="6" spans="1:27" ht="15" customHeight="1">
      <c r="A6" s="2"/>
      <c r="C6" s="16"/>
      <c r="D6" s="16"/>
      <c r="E6" s="16"/>
      <c r="F6" s="16"/>
      <c r="G6" s="16"/>
      <c r="H6" s="16"/>
      <c r="I6" s="16"/>
      <c r="J6" s="16"/>
      <c r="K6" s="16"/>
      <c r="Q6" s="2"/>
      <c r="S6" s="16"/>
      <c r="T6" s="16"/>
      <c r="U6" s="16"/>
      <c r="V6" s="16"/>
      <c r="W6" s="16"/>
      <c r="X6" s="16"/>
      <c r="Y6" s="16"/>
      <c r="Z6" s="16"/>
      <c r="AA6" s="16"/>
    </row>
    <row r="7" spans="1:27" ht="15" customHeight="1">
      <c r="A7" s="2"/>
      <c r="C7" s="16"/>
      <c r="D7" s="16"/>
      <c r="E7" s="16"/>
      <c r="F7" s="16"/>
      <c r="G7" s="16"/>
      <c r="H7" s="16"/>
      <c r="I7" s="16"/>
      <c r="J7" s="16"/>
      <c r="K7" s="16"/>
      <c r="Q7" s="2"/>
      <c r="S7" s="16"/>
      <c r="T7" s="16"/>
      <c r="U7" s="16"/>
      <c r="V7" s="16"/>
      <c r="W7" s="16"/>
      <c r="X7" s="16"/>
      <c r="Y7" s="16"/>
      <c r="Z7" s="16"/>
      <c r="AA7" s="16"/>
    </row>
    <row r="8" spans="1:27" ht="15" customHeight="1" thickBot="1">
      <c r="A8" s="1" t="s">
        <v>11</v>
      </c>
      <c r="C8" s="16"/>
      <c r="D8" s="16"/>
      <c r="E8" s="16"/>
      <c r="F8" s="16"/>
      <c r="G8" s="16"/>
      <c r="H8" s="16"/>
      <c r="I8" s="16"/>
      <c r="J8" s="16"/>
      <c r="K8" s="16"/>
      <c r="Q8" s="1" t="s">
        <v>11</v>
      </c>
      <c r="S8" s="16"/>
      <c r="T8" s="16"/>
      <c r="U8" s="16"/>
      <c r="V8" s="16"/>
      <c r="W8" s="16"/>
      <c r="X8" s="16"/>
      <c r="Y8" s="16"/>
      <c r="Z8" s="16"/>
      <c r="AA8" s="16"/>
    </row>
    <row r="9" spans="1:27" ht="15" customHeight="1" thickBot="1">
      <c r="A9" s="2"/>
      <c r="B9" s="3"/>
      <c r="C9" s="9" t="s">
        <v>1</v>
      </c>
      <c r="D9" s="9" t="s">
        <v>2</v>
      </c>
      <c r="E9" s="9"/>
      <c r="F9" s="9" t="s">
        <v>3</v>
      </c>
      <c r="G9" s="9" t="s">
        <v>4</v>
      </c>
      <c r="H9" s="9" t="s">
        <v>5</v>
      </c>
      <c r="I9" s="9" t="s">
        <v>6</v>
      </c>
      <c r="J9" s="9"/>
      <c r="K9" s="10" t="s">
        <v>7</v>
      </c>
      <c r="Q9" s="2"/>
      <c r="R9" s="3"/>
      <c r="S9" s="9" t="s">
        <v>1</v>
      </c>
      <c r="T9" s="9" t="s">
        <v>2</v>
      </c>
      <c r="U9" s="9"/>
      <c r="V9" s="9" t="s">
        <v>3</v>
      </c>
      <c r="W9" s="9" t="s">
        <v>4</v>
      </c>
      <c r="X9" s="9" t="s">
        <v>5</v>
      </c>
      <c r="Y9" s="9" t="s">
        <v>6</v>
      </c>
      <c r="Z9" s="9"/>
      <c r="AA9" s="10" t="s">
        <v>7</v>
      </c>
    </row>
    <row r="10" spans="1:27" ht="15" customHeight="1">
      <c r="A10" s="2"/>
      <c r="B10" s="7" t="s">
        <v>9</v>
      </c>
      <c r="C10" s="8">
        <v>5</v>
      </c>
      <c r="D10" s="9">
        <v>5</v>
      </c>
      <c r="E10" s="9"/>
      <c r="F10" s="9">
        <v>5</v>
      </c>
      <c r="G10" s="9">
        <v>5</v>
      </c>
      <c r="H10" s="9">
        <v>5</v>
      </c>
      <c r="I10" s="9">
        <v>5</v>
      </c>
      <c r="J10" s="9"/>
      <c r="K10" s="10">
        <v>5</v>
      </c>
      <c r="Q10" s="2"/>
      <c r="R10" s="7" t="s">
        <v>9</v>
      </c>
      <c r="S10" s="8">
        <f aca="true" t="shared" si="1" ref="S10:AA11">(C10*$M$4*100)</f>
        <v>2500</v>
      </c>
      <c r="T10" s="9">
        <f t="shared" si="1"/>
        <v>2500</v>
      </c>
      <c r="U10" s="9">
        <f t="shared" si="1"/>
        <v>0</v>
      </c>
      <c r="V10" s="9">
        <f t="shared" si="1"/>
        <v>2500</v>
      </c>
      <c r="W10" s="9">
        <f t="shared" si="1"/>
        <v>2500</v>
      </c>
      <c r="X10" s="9">
        <f t="shared" si="1"/>
        <v>2500</v>
      </c>
      <c r="Y10" s="9">
        <f t="shared" si="1"/>
        <v>2500</v>
      </c>
      <c r="Z10" s="9">
        <f t="shared" si="1"/>
        <v>0</v>
      </c>
      <c r="AA10" s="10">
        <f t="shared" si="1"/>
        <v>2500</v>
      </c>
    </row>
    <row r="11" spans="1:27" ht="15" customHeight="1" thickBot="1">
      <c r="A11" s="2"/>
      <c r="B11" s="12" t="s">
        <v>10</v>
      </c>
      <c r="C11" s="13">
        <v>5</v>
      </c>
      <c r="D11" s="14">
        <v>5</v>
      </c>
      <c r="E11" s="14"/>
      <c r="F11" s="14">
        <v>5</v>
      </c>
      <c r="G11" s="14">
        <v>5</v>
      </c>
      <c r="H11" s="14">
        <v>5</v>
      </c>
      <c r="I11" s="14">
        <v>5</v>
      </c>
      <c r="J11" s="14"/>
      <c r="K11" s="15">
        <v>5</v>
      </c>
      <c r="Q11" s="2"/>
      <c r="R11" s="12" t="s">
        <v>10</v>
      </c>
      <c r="S11" s="13">
        <f t="shared" si="1"/>
        <v>2500</v>
      </c>
      <c r="T11" s="14">
        <f t="shared" si="1"/>
        <v>2500</v>
      </c>
      <c r="U11" s="14">
        <f t="shared" si="1"/>
        <v>0</v>
      </c>
      <c r="V11" s="14">
        <f t="shared" si="1"/>
        <v>2500</v>
      </c>
      <c r="W11" s="14">
        <f t="shared" si="1"/>
        <v>2500</v>
      </c>
      <c r="X11" s="14">
        <f t="shared" si="1"/>
        <v>2500</v>
      </c>
      <c r="Y11" s="14">
        <f t="shared" si="1"/>
        <v>2500</v>
      </c>
      <c r="Z11" s="14">
        <f t="shared" si="1"/>
        <v>0</v>
      </c>
      <c r="AA11" s="15">
        <f t="shared" si="1"/>
        <v>2500</v>
      </c>
    </row>
    <row r="12" spans="1:27" ht="15" customHeight="1">
      <c r="A12" s="2"/>
      <c r="C12" s="16"/>
      <c r="D12" s="16"/>
      <c r="E12" s="16"/>
      <c r="F12" s="16"/>
      <c r="G12" s="16"/>
      <c r="H12" s="16"/>
      <c r="I12" s="16"/>
      <c r="J12" s="16"/>
      <c r="K12" s="16"/>
      <c r="Q12" s="2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5" customHeight="1">
      <c r="A13" s="2"/>
      <c r="C13" s="16"/>
      <c r="D13" s="16"/>
      <c r="E13" s="16"/>
      <c r="F13" s="16"/>
      <c r="G13" s="16"/>
      <c r="H13" s="16"/>
      <c r="I13" s="16"/>
      <c r="J13" s="16"/>
      <c r="K13" s="16"/>
      <c r="Q13" s="2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5" customHeight="1" thickBot="1">
      <c r="A14" s="1" t="s">
        <v>12</v>
      </c>
      <c r="C14" s="16"/>
      <c r="D14" s="16"/>
      <c r="E14" s="16"/>
      <c r="F14" s="16"/>
      <c r="G14" s="16"/>
      <c r="H14" s="16"/>
      <c r="I14" s="16"/>
      <c r="J14" s="16"/>
      <c r="K14" s="16"/>
      <c r="Q14" s="1" t="s">
        <v>12</v>
      </c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5" customHeight="1" thickBot="1">
      <c r="A15" s="2"/>
      <c r="B15" s="3"/>
      <c r="C15" s="9" t="s">
        <v>13</v>
      </c>
      <c r="D15" s="9" t="s">
        <v>14</v>
      </c>
      <c r="E15" s="9" t="s">
        <v>15</v>
      </c>
      <c r="F15" s="9" t="s">
        <v>16</v>
      </c>
      <c r="G15" s="9" t="s">
        <v>17</v>
      </c>
      <c r="H15" s="9"/>
      <c r="I15" s="10" t="s">
        <v>18</v>
      </c>
      <c r="J15" s="16"/>
      <c r="K15" s="16"/>
      <c r="Q15" s="2"/>
      <c r="R15" s="3"/>
      <c r="S15" s="9" t="s">
        <v>13</v>
      </c>
      <c r="T15" s="9" t="s">
        <v>14</v>
      </c>
      <c r="U15" s="9" t="s">
        <v>15</v>
      </c>
      <c r="V15" s="9" t="s">
        <v>16</v>
      </c>
      <c r="W15" s="9" t="s">
        <v>17</v>
      </c>
      <c r="X15" s="9"/>
      <c r="Y15" s="10" t="s">
        <v>18</v>
      </c>
      <c r="Z15" s="16"/>
      <c r="AA15" s="16"/>
    </row>
    <row r="16" spans="1:27" ht="15" customHeight="1">
      <c r="A16" s="2"/>
      <c r="B16" s="7" t="s">
        <v>19</v>
      </c>
      <c r="C16" s="8">
        <v>5</v>
      </c>
      <c r="D16" s="9">
        <v>5</v>
      </c>
      <c r="E16" s="9">
        <v>5</v>
      </c>
      <c r="F16" s="9">
        <v>5</v>
      </c>
      <c r="G16" s="9">
        <v>5</v>
      </c>
      <c r="H16" s="9"/>
      <c r="I16" s="10">
        <v>5</v>
      </c>
      <c r="J16" s="16"/>
      <c r="K16" s="16"/>
      <c r="Q16" s="2"/>
      <c r="R16" s="7" t="s">
        <v>19</v>
      </c>
      <c r="S16" s="8">
        <f aca="true" t="shared" si="2" ref="S16:Y18">(C16*$M$4*100)</f>
        <v>2500</v>
      </c>
      <c r="T16" s="9">
        <f t="shared" si="2"/>
        <v>2500</v>
      </c>
      <c r="U16" s="9">
        <f t="shared" si="2"/>
        <v>2500</v>
      </c>
      <c r="V16" s="9">
        <f t="shared" si="2"/>
        <v>2500</v>
      </c>
      <c r="W16" s="9">
        <f t="shared" si="2"/>
        <v>2500</v>
      </c>
      <c r="X16" s="9">
        <f t="shared" si="2"/>
        <v>0</v>
      </c>
      <c r="Y16" s="10">
        <f t="shared" si="2"/>
        <v>2500</v>
      </c>
      <c r="Z16" s="16"/>
      <c r="AA16" s="16"/>
    </row>
    <row r="17" spans="1:27" ht="15" customHeight="1">
      <c r="A17" s="2"/>
      <c r="B17" s="7" t="s">
        <v>20</v>
      </c>
      <c r="C17" s="17">
        <v>5</v>
      </c>
      <c r="D17" s="18">
        <v>5</v>
      </c>
      <c r="E17" s="18">
        <v>5</v>
      </c>
      <c r="F17" s="18">
        <v>5</v>
      </c>
      <c r="G17" s="18">
        <v>5</v>
      </c>
      <c r="H17" s="18"/>
      <c r="I17" s="19"/>
      <c r="J17" s="16"/>
      <c r="K17" s="16"/>
      <c r="Q17" s="2"/>
      <c r="R17" s="7" t="s">
        <v>20</v>
      </c>
      <c r="S17" s="17">
        <f t="shared" si="2"/>
        <v>2500</v>
      </c>
      <c r="T17" s="18">
        <f t="shared" si="2"/>
        <v>2500</v>
      </c>
      <c r="U17" s="18">
        <f t="shared" si="2"/>
        <v>2500</v>
      </c>
      <c r="V17" s="18">
        <f t="shared" si="2"/>
        <v>2500</v>
      </c>
      <c r="W17" s="18">
        <f t="shared" si="2"/>
        <v>2500</v>
      </c>
      <c r="X17" s="18">
        <f t="shared" si="2"/>
        <v>0</v>
      </c>
      <c r="Y17" s="19">
        <f t="shared" si="2"/>
        <v>0</v>
      </c>
      <c r="Z17" s="16"/>
      <c r="AA17" s="16"/>
    </row>
    <row r="18" spans="1:27" ht="15" customHeight="1" thickBot="1">
      <c r="A18" s="2"/>
      <c r="B18" s="12" t="s">
        <v>21</v>
      </c>
      <c r="C18" s="13">
        <v>5</v>
      </c>
      <c r="D18" s="14">
        <v>5</v>
      </c>
      <c r="E18" s="14">
        <v>5</v>
      </c>
      <c r="F18" s="14">
        <v>5</v>
      </c>
      <c r="G18" s="14">
        <v>5</v>
      </c>
      <c r="H18" s="14"/>
      <c r="I18" s="15"/>
      <c r="J18" s="16"/>
      <c r="K18" s="16"/>
      <c r="Q18" s="2"/>
      <c r="R18" s="12" t="s">
        <v>21</v>
      </c>
      <c r="S18" s="13">
        <f t="shared" si="2"/>
        <v>2500</v>
      </c>
      <c r="T18" s="14">
        <f t="shared" si="2"/>
        <v>2500</v>
      </c>
      <c r="U18" s="14">
        <f t="shared" si="2"/>
        <v>2500</v>
      </c>
      <c r="V18" s="14">
        <f t="shared" si="2"/>
        <v>2500</v>
      </c>
      <c r="W18" s="14">
        <f t="shared" si="2"/>
        <v>2500</v>
      </c>
      <c r="X18" s="14">
        <f t="shared" si="2"/>
        <v>0</v>
      </c>
      <c r="Y18" s="15">
        <f t="shared" si="2"/>
        <v>0</v>
      </c>
      <c r="Z18" s="16"/>
      <c r="AA18" s="16"/>
    </row>
    <row r="19" spans="1:17" ht="15" customHeight="1">
      <c r="A19" s="2"/>
      <c r="Q19" s="2"/>
    </row>
    <row r="20" spans="1:17" ht="15" customHeight="1">
      <c r="A20" s="2"/>
      <c r="Q20" s="2"/>
    </row>
    <row r="21" spans="1:28" ht="15" customHeight="1" thickBot="1">
      <c r="A21" s="1" t="s">
        <v>22</v>
      </c>
      <c r="L21" t="s">
        <v>23</v>
      </c>
      <c r="Q21" s="1" t="s">
        <v>22</v>
      </c>
      <c r="AB21" t="s">
        <v>23</v>
      </c>
    </row>
    <row r="22" spans="2:30" ht="49.5" customHeight="1" thickBot="1">
      <c r="B22" s="21"/>
      <c r="C22" s="22" t="s">
        <v>24</v>
      </c>
      <c r="D22" s="23" t="s">
        <v>25</v>
      </c>
      <c r="L22" s="21"/>
      <c r="M22" s="22" t="s">
        <v>24</v>
      </c>
      <c r="N22" s="23" t="s">
        <v>25</v>
      </c>
      <c r="R22" s="21"/>
      <c r="S22" s="22" t="s">
        <v>24</v>
      </c>
      <c r="T22" s="23" t="s">
        <v>25</v>
      </c>
      <c r="AB22" s="21"/>
      <c r="AC22" s="22" t="s">
        <v>24</v>
      </c>
      <c r="AD22" s="23" t="s">
        <v>25</v>
      </c>
    </row>
    <row r="23" spans="2:30" ht="15" customHeight="1">
      <c r="B23" s="24" t="s">
        <v>26</v>
      </c>
      <c r="C23" s="21">
        <v>5</v>
      </c>
      <c r="D23" s="23"/>
      <c r="L23" s="24" t="s">
        <v>26</v>
      </c>
      <c r="M23" s="21">
        <v>5</v>
      </c>
      <c r="N23" s="23"/>
      <c r="R23" s="24" t="s">
        <v>26</v>
      </c>
      <c r="S23" s="21"/>
      <c r="T23" s="23"/>
      <c r="AB23" s="24" t="s">
        <v>26</v>
      </c>
      <c r="AC23" s="21"/>
      <c r="AD23" s="23"/>
    </row>
    <row r="24" spans="2:30" ht="15" customHeight="1">
      <c r="B24" s="24" t="s">
        <v>27</v>
      </c>
      <c r="C24" s="24">
        <v>5</v>
      </c>
      <c r="D24" s="25"/>
      <c r="L24" s="24" t="s">
        <v>27</v>
      </c>
      <c r="M24" s="24">
        <v>5</v>
      </c>
      <c r="N24" s="25"/>
      <c r="R24" s="24" t="s">
        <v>27</v>
      </c>
      <c r="S24" s="24"/>
      <c r="T24" s="25"/>
      <c r="AB24" s="24" t="s">
        <v>27</v>
      </c>
      <c r="AC24" s="24"/>
      <c r="AD24" s="25"/>
    </row>
    <row r="25" spans="2:30" ht="15" customHeight="1" thickBot="1">
      <c r="B25" s="26" t="s">
        <v>28</v>
      </c>
      <c r="C25" s="24"/>
      <c r="D25" s="25">
        <v>5</v>
      </c>
      <c r="L25" s="27" t="s">
        <v>29</v>
      </c>
      <c r="M25" s="27"/>
      <c r="N25" s="28">
        <v>5</v>
      </c>
      <c r="R25" s="26" t="s">
        <v>28</v>
      </c>
      <c r="S25" s="24"/>
      <c r="T25" s="25"/>
      <c r="AB25" s="27" t="s">
        <v>29</v>
      </c>
      <c r="AC25" s="27"/>
      <c r="AD25" s="28"/>
    </row>
    <row r="26" spans="2:20" ht="15" customHeight="1">
      <c r="B26" s="26" t="s">
        <v>30</v>
      </c>
      <c r="C26" s="7"/>
      <c r="D26" s="25">
        <v>5</v>
      </c>
      <c r="R26" s="26" t="s">
        <v>30</v>
      </c>
      <c r="S26" s="7"/>
      <c r="T26" s="25"/>
    </row>
    <row r="27" spans="2:20" ht="15" customHeight="1" thickBot="1">
      <c r="B27" s="29" t="s">
        <v>31</v>
      </c>
      <c r="C27" s="12"/>
      <c r="D27" s="28">
        <v>5</v>
      </c>
      <c r="R27" s="29" t="s">
        <v>31</v>
      </c>
      <c r="S27" s="12"/>
      <c r="T27" s="28"/>
    </row>
    <row r="28" ht="15" customHeight="1"/>
    <row r="29" ht="15" customHeight="1"/>
    <row r="30" spans="1:17" ht="15" customHeight="1" thickBot="1">
      <c r="A30" s="1" t="s">
        <v>32</v>
      </c>
      <c r="Q30" s="1" t="s">
        <v>32</v>
      </c>
    </row>
    <row r="31" spans="2:24" ht="15" customHeight="1" thickBot="1">
      <c r="B31" s="3"/>
      <c r="C31" s="4" t="s">
        <v>33</v>
      </c>
      <c r="D31" s="4" t="s">
        <v>34</v>
      </c>
      <c r="E31" s="4" t="s">
        <v>35</v>
      </c>
      <c r="F31" s="4" t="s">
        <v>36</v>
      </c>
      <c r="G31" s="4" t="s">
        <v>37</v>
      </c>
      <c r="H31" s="5" t="s">
        <v>38</v>
      </c>
      <c r="R31" s="3"/>
      <c r="S31" s="4" t="s">
        <v>33</v>
      </c>
      <c r="T31" s="4" t="s">
        <v>34</v>
      </c>
      <c r="U31" s="4" t="s">
        <v>35</v>
      </c>
      <c r="V31" s="4" t="s">
        <v>36</v>
      </c>
      <c r="W31" s="4" t="s">
        <v>37</v>
      </c>
      <c r="X31" s="5" t="s">
        <v>38</v>
      </c>
    </row>
    <row r="32" spans="2:24" ht="15" customHeight="1" thickBot="1">
      <c r="B32" s="30" t="s">
        <v>39</v>
      </c>
      <c r="C32" s="34">
        <v>5</v>
      </c>
      <c r="D32" s="35">
        <v>5</v>
      </c>
      <c r="E32" s="35">
        <v>5</v>
      </c>
      <c r="F32" s="35">
        <v>5</v>
      </c>
      <c r="G32" s="35">
        <v>5</v>
      </c>
      <c r="H32" s="36">
        <v>5</v>
      </c>
      <c r="R32" s="30" t="s">
        <v>39</v>
      </c>
      <c r="S32" s="31">
        <f aca="true" t="shared" si="3" ref="S32:X32">(C32*$M$4*100)</f>
        <v>2500</v>
      </c>
      <c r="T32" s="32">
        <f t="shared" si="3"/>
        <v>2500</v>
      </c>
      <c r="U32" s="32">
        <f t="shared" si="3"/>
        <v>2500</v>
      </c>
      <c r="V32" s="32">
        <f t="shared" si="3"/>
        <v>2500</v>
      </c>
      <c r="W32" s="32">
        <f t="shared" si="3"/>
        <v>2500</v>
      </c>
      <c r="X32" s="33">
        <f t="shared" si="3"/>
        <v>2500</v>
      </c>
    </row>
    <row r="33" spans="3:8" ht="15" customHeight="1">
      <c r="C33" s="37"/>
      <c r="D33" s="37"/>
      <c r="E33" s="37"/>
      <c r="F33" s="37"/>
      <c r="G33" s="37"/>
      <c r="H33" s="3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32"/>
  <sheetViews>
    <sheetView zoomScale="75" zoomScaleNormal="75" workbookViewId="0" topLeftCell="A1">
      <selection activeCell="C4" sqref="C4:N32"/>
    </sheetView>
  </sheetViews>
  <sheetFormatPr defaultColWidth="9.140625" defaultRowHeight="12.75"/>
  <cols>
    <col min="1" max="1" width="17.140625" style="20" customWidth="1"/>
    <col min="2" max="2" width="18.00390625" style="0" customWidth="1"/>
    <col min="3" max="11" width="11.7109375" style="0" customWidth="1"/>
    <col min="12" max="12" width="21.57421875" style="0" customWidth="1"/>
    <col min="13" max="14" width="11.7109375" style="0" customWidth="1"/>
    <col min="17" max="17" width="17.140625" style="20" customWidth="1"/>
    <col min="18" max="18" width="18.00390625" style="0" customWidth="1"/>
    <col min="19" max="27" width="11.7109375" style="0" customWidth="1"/>
    <col min="28" max="28" width="21.57421875" style="0" customWidth="1"/>
    <col min="29" max="30" width="11.7109375" style="0" customWidth="1"/>
  </cols>
  <sheetData>
    <row r="2" spans="1:17" ht="15" customHeight="1" thickBot="1">
      <c r="A2" s="1" t="s">
        <v>0</v>
      </c>
      <c r="Q2" s="1" t="s">
        <v>0</v>
      </c>
    </row>
    <row r="3" spans="1:29" ht="15" customHeight="1" thickBot="1" thickTop="1">
      <c r="A3" s="2"/>
      <c r="B3" s="3"/>
      <c r="C3" s="4" t="s">
        <v>1</v>
      </c>
      <c r="D3" s="4" t="s">
        <v>2</v>
      </c>
      <c r="E3" s="4"/>
      <c r="F3" s="4" t="s">
        <v>3</v>
      </c>
      <c r="G3" s="4" t="s">
        <v>4</v>
      </c>
      <c r="H3" s="4" t="s">
        <v>5</v>
      </c>
      <c r="I3" s="4" t="s">
        <v>6</v>
      </c>
      <c r="J3" s="4"/>
      <c r="K3" s="5" t="s">
        <v>7</v>
      </c>
      <c r="M3" s="6" t="s">
        <v>8</v>
      </c>
      <c r="Q3" s="2"/>
      <c r="R3" s="3"/>
      <c r="S3" s="4" t="s">
        <v>1</v>
      </c>
      <c r="T3" s="4" t="s">
        <v>2</v>
      </c>
      <c r="U3" s="4"/>
      <c r="V3" s="4" t="s">
        <v>3</v>
      </c>
      <c r="W3" s="4" t="s">
        <v>4</v>
      </c>
      <c r="X3" s="4" t="s">
        <v>5</v>
      </c>
      <c r="Y3" s="4" t="s">
        <v>6</v>
      </c>
      <c r="Z3" s="4"/>
      <c r="AA3" s="5" t="s">
        <v>7</v>
      </c>
      <c r="AC3" s="6" t="s">
        <v>8</v>
      </c>
    </row>
    <row r="4" spans="1:29" ht="15" customHeight="1" thickBot="1">
      <c r="A4" s="2"/>
      <c r="B4" s="7" t="s">
        <v>9</v>
      </c>
      <c r="C4" s="8">
        <v>5</v>
      </c>
      <c r="D4" s="9">
        <v>5</v>
      </c>
      <c r="E4" s="9"/>
      <c r="F4" s="9">
        <v>5</v>
      </c>
      <c r="G4" s="9">
        <v>5</v>
      </c>
      <c r="H4" s="9">
        <v>5</v>
      </c>
      <c r="I4" s="9">
        <v>5</v>
      </c>
      <c r="J4" s="9"/>
      <c r="K4" s="10">
        <v>5</v>
      </c>
      <c r="M4" s="11">
        <v>5</v>
      </c>
      <c r="Q4" s="2"/>
      <c r="R4" s="7" t="s">
        <v>9</v>
      </c>
      <c r="S4" s="8">
        <f aca="true" t="shared" si="0" ref="S4:AA5">(C4*$M$4*100)</f>
        <v>2500</v>
      </c>
      <c r="T4" s="9">
        <f t="shared" si="0"/>
        <v>2500</v>
      </c>
      <c r="U4" s="9">
        <f t="shared" si="0"/>
        <v>0</v>
      </c>
      <c r="V4" s="9">
        <f t="shared" si="0"/>
        <v>2500</v>
      </c>
      <c r="W4" s="9">
        <f t="shared" si="0"/>
        <v>2500</v>
      </c>
      <c r="X4" s="9">
        <f t="shared" si="0"/>
        <v>2500</v>
      </c>
      <c r="Y4" s="9">
        <f t="shared" si="0"/>
        <v>2500</v>
      </c>
      <c r="Z4" s="9">
        <f t="shared" si="0"/>
        <v>0</v>
      </c>
      <c r="AA4" s="10">
        <f t="shared" si="0"/>
        <v>2500</v>
      </c>
      <c r="AC4" s="11"/>
    </row>
    <row r="5" spans="1:27" ht="15" customHeight="1" thickBot="1" thickTop="1">
      <c r="A5" s="2"/>
      <c r="B5" s="12" t="s">
        <v>10</v>
      </c>
      <c r="C5" s="13">
        <v>5</v>
      </c>
      <c r="D5" s="14">
        <v>5</v>
      </c>
      <c r="E5" s="14"/>
      <c r="F5" s="14">
        <v>5</v>
      </c>
      <c r="G5" s="14">
        <v>5</v>
      </c>
      <c r="H5" s="14">
        <v>5</v>
      </c>
      <c r="I5" s="14">
        <v>5</v>
      </c>
      <c r="J5" s="14"/>
      <c r="K5" s="15">
        <v>5</v>
      </c>
      <c r="Q5" s="2"/>
      <c r="R5" s="12" t="s">
        <v>10</v>
      </c>
      <c r="S5" s="13">
        <f t="shared" si="0"/>
        <v>2500</v>
      </c>
      <c r="T5" s="14">
        <f t="shared" si="0"/>
        <v>2500</v>
      </c>
      <c r="U5" s="14">
        <f t="shared" si="0"/>
        <v>0</v>
      </c>
      <c r="V5" s="14">
        <f t="shared" si="0"/>
        <v>2500</v>
      </c>
      <c r="W5" s="14">
        <f t="shared" si="0"/>
        <v>2500</v>
      </c>
      <c r="X5" s="14">
        <f t="shared" si="0"/>
        <v>2500</v>
      </c>
      <c r="Y5" s="14">
        <f t="shared" si="0"/>
        <v>2500</v>
      </c>
      <c r="Z5" s="14">
        <f t="shared" si="0"/>
        <v>0</v>
      </c>
      <c r="AA5" s="15">
        <f t="shared" si="0"/>
        <v>2500</v>
      </c>
    </row>
    <row r="6" spans="1:27" ht="15" customHeight="1">
      <c r="A6" s="2"/>
      <c r="C6" s="16"/>
      <c r="D6" s="16"/>
      <c r="E6" s="16"/>
      <c r="F6" s="16"/>
      <c r="G6" s="16"/>
      <c r="H6" s="16"/>
      <c r="I6" s="16"/>
      <c r="J6" s="16"/>
      <c r="K6" s="16"/>
      <c r="Q6" s="2"/>
      <c r="S6" s="16"/>
      <c r="T6" s="16"/>
      <c r="U6" s="16"/>
      <c r="V6" s="16"/>
      <c r="W6" s="16"/>
      <c r="X6" s="16"/>
      <c r="Y6" s="16"/>
      <c r="Z6" s="16"/>
      <c r="AA6" s="16"/>
    </row>
    <row r="7" spans="1:27" ht="15" customHeight="1">
      <c r="A7" s="2"/>
      <c r="C7" s="16"/>
      <c r="D7" s="16"/>
      <c r="E7" s="16"/>
      <c r="F7" s="16"/>
      <c r="G7" s="16"/>
      <c r="H7" s="16"/>
      <c r="I7" s="16"/>
      <c r="J7" s="16"/>
      <c r="K7" s="16"/>
      <c r="Q7" s="2"/>
      <c r="S7" s="16"/>
      <c r="T7" s="16"/>
      <c r="U7" s="16"/>
      <c r="V7" s="16"/>
      <c r="W7" s="16"/>
      <c r="X7" s="16"/>
      <c r="Y7" s="16"/>
      <c r="Z7" s="16"/>
      <c r="AA7" s="16"/>
    </row>
    <row r="8" spans="1:27" ht="15" customHeight="1" thickBot="1">
      <c r="A8" s="1" t="s">
        <v>11</v>
      </c>
      <c r="C8" s="16"/>
      <c r="D8" s="16"/>
      <c r="E8" s="16"/>
      <c r="F8" s="16"/>
      <c r="G8" s="16"/>
      <c r="H8" s="16"/>
      <c r="I8" s="16"/>
      <c r="J8" s="16"/>
      <c r="K8" s="16"/>
      <c r="Q8" s="1" t="s">
        <v>11</v>
      </c>
      <c r="S8" s="16"/>
      <c r="T8" s="16"/>
      <c r="U8" s="16"/>
      <c r="V8" s="16"/>
      <c r="W8" s="16"/>
      <c r="X8" s="16"/>
      <c r="Y8" s="16"/>
      <c r="Z8" s="16"/>
      <c r="AA8" s="16"/>
    </row>
    <row r="9" spans="1:27" ht="15" customHeight="1" thickBot="1">
      <c r="A9" s="2"/>
      <c r="B9" s="3"/>
      <c r="C9" s="9" t="s">
        <v>1</v>
      </c>
      <c r="D9" s="9" t="s">
        <v>2</v>
      </c>
      <c r="E9" s="9"/>
      <c r="F9" s="9" t="s">
        <v>3</v>
      </c>
      <c r="G9" s="9" t="s">
        <v>4</v>
      </c>
      <c r="H9" s="9" t="s">
        <v>5</v>
      </c>
      <c r="I9" s="9" t="s">
        <v>6</v>
      </c>
      <c r="J9" s="9"/>
      <c r="K9" s="10" t="s">
        <v>7</v>
      </c>
      <c r="Q9" s="2"/>
      <c r="R9" s="3"/>
      <c r="S9" s="9" t="s">
        <v>1</v>
      </c>
      <c r="T9" s="9" t="s">
        <v>2</v>
      </c>
      <c r="U9" s="9"/>
      <c r="V9" s="9" t="s">
        <v>3</v>
      </c>
      <c r="W9" s="9" t="s">
        <v>4</v>
      </c>
      <c r="X9" s="9" t="s">
        <v>5</v>
      </c>
      <c r="Y9" s="9" t="s">
        <v>6</v>
      </c>
      <c r="Z9" s="9"/>
      <c r="AA9" s="10" t="s">
        <v>7</v>
      </c>
    </row>
    <row r="10" spans="1:27" ht="15" customHeight="1">
      <c r="A10" s="2"/>
      <c r="B10" s="7" t="s">
        <v>9</v>
      </c>
      <c r="C10" s="8">
        <v>5</v>
      </c>
      <c r="D10" s="9">
        <v>5</v>
      </c>
      <c r="E10" s="9"/>
      <c r="F10" s="9">
        <v>5</v>
      </c>
      <c r="G10" s="9">
        <v>5</v>
      </c>
      <c r="H10" s="9">
        <v>5</v>
      </c>
      <c r="I10" s="9">
        <v>5</v>
      </c>
      <c r="J10" s="9"/>
      <c r="K10" s="10">
        <v>5</v>
      </c>
      <c r="Q10" s="2"/>
      <c r="R10" s="7" t="s">
        <v>9</v>
      </c>
      <c r="S10" s="8">
        <f aca="true" t="shared" si="1" ref="S10:AA11">(C10*$M$4*100)</f>
        <v>2500</v>
      </c>
      <c r="T10" s="9">
        <f t="shared" si="1"/>
        <v>2500</v>
      </c>
      <c r="U10" s="9">
        <f t="shared" si="1"/>
        <v>0</v>
      </c>
      <c r="V10" s="9">
        <f t="shared" si="1"/>
        <v>2500</v>
      </c>
      <c r="W10" s="9">
        <f t="shared" si="1"/>
        <v>2500</v>
      </c>
      <c r="X10" s="9">
        <f t="shared" si="1"/>
        <v>2500</v>
      </c>
      <c r="Y10" s="9">
        <f t="shared" si="1"/>
        <v>2500</v>
      </c>
      <c r="Z10" s="9">
        <f t="shared" si="1"/>
        <v>0</v>
      </c>
      <c r="AA10" s="10">
        <f t="shared" si="1"/>
        <v>2500</v>
      </c>
    </row>
    <row r="11" spans="1:27" ht="15" customHeight="1" thickBot="1">
      <c r="A11" s="2"/>
      <c r="B11" s="12" t="s">
        <v>10</v>
      </c>
      <c r="C11" s="13">
        <v>5</v>
      </c>
      <c r="D11" s="14">
        <v>5</v>
      </c>
      <c r="E11" s="14"/>
      <c r="F11" s="14">
        <v>5</v>
      </c>
      <c r="G11" s="14">
        <v>5</v>
      </c>
      <c r="H11" s="14">
        <v>5</v>
      </c>
      <c r="I11" s="14">
        <v>5</v>
      </c>
      <c r="J11" s="14"/>
      <c r="K11" s="15">
        <v>5</v>
      </c>
      <c r="Q11" s="2"/>
      <c r="R11" s="12" t="s">
        <v>10</v>
      </c>
      <c r="S11" s="13">
        <f t="shared" si="1"/>
        <v>2500</v>
      </c>
      <c r="T11" s="14">
        <f t="shared" si="1"/>
        <v>2500</v>
      </c>
      <c r="U11" s="14">
        <f t="shared" si="1"/>
        <v>0</v>
      </c>
      <c r="V11" s="14">
        <f t="shared" si="1"/>
        <v>2500</v>
      </c>
      <c r="W11" s="14">
        <f t="shared" si="1"/>
        <v>2500</v>
      </c>
      <c r="X11" s="14">
        <f t="shared" si="1"/>
        <v>2500</v>
      </c>
      <c r="Y11" s="14">
        <f t="shared" si="1"/>
        <v>2500</v>
      </c>
      <c r="Z11" s="14">
        <f t="shared" si="1"/>
        <v>0</v>
      </c>
      <c r="AA11" s="15">
        <f t="shared" si="1"/>
        <v>2500</v>
      </c>
    </row>
    <row r="12" spans="1:27" ht="15" customHeight="1">
      <c r="A12" s="2"/>
      <c r="C12" s="16"/>
      <c r="D12" s="16"/>
      <c r="E12" s="16"/>
      <c r="F12" s="16"/>
      <c r="G12" s="16"/>
      <c r="H12" s="16"/>
      <c r="I12" s="16"/>
      <c r="J12" s="16"/>
      <c r="K12" s="16"/>
      <c r="Q12" s="2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5" customHeight="1">
      <c r="A13" s="2"/>
      <c r="C13" s="16"/>
      <c r="D13" s="16"/>
      <c r="E13" s="16"/>
      <c r="F13" s="16"/>
      <c r="G13" s="16"/>
      <c r="H13" s="16"/>
      <c r="I13" s="16"/>
      <c r="J13" s="16"/>
      <c r="K13" s="16"/>
      <c r="Q13" s="2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5" customHeight="1" thickBot="1">
      <c r="A14" s="1" t="s">
        <v>12</v>
      </c>
      <c r="C14" s="16"/>
      <c r="D14" s="16"/>
      <c r="E14" s="16"/>
      <c r="F14" s="16"/>
      <c r="G14" s="16"/>
      <c r="H14" s="16"/>
      <c r="I14" s="16"/>
      <c r="J14" s="16"/>
      <c r="K14" s="16"/>
      <c r="Q14" s="1" t="s">
        <v>12</v>
      </c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5" customHeight="1" thickBot="1">
      <c r="A15" s="2"/>
      <c r="B15" s="3"/>
      <c r="C15" s="9" t="s">
        <v>13</v>
      </c>
      <c r="D15" s="9" t="s">
        <v>14</v>
      </c>
      <c r="E15" s="9" t="s">
        <v>15</v>
      </c>
      <c r="F15" s="9" t="s">
        <v>16</v>
      </c>
      <c r="G15" s="9" t="s">
        <v>17</v>
      </c>
      <c r="H15" s="9"/>
      <c r="I15" s="10" t="s">
        <v>18</v>
      </c>
      <c r="J15" s="16"/>
      <c r="K15" s="16"/>
      <c r="Q15" s="2"/>
      <c r="R15" s="3"/>
      <c r="S15" s="9" t="s">
        <v>13</v>
      </c>
      <c r="T15" s="9" t="s">
        <v>14</v>
      </c>
      <c r="U15" s="9" t="s">
        <v>15</v>
      </c>
      <c r="V15" s="9" t="s">
        <v>16</v>
      </c>
      <c r="W15" s="9" t="s">
        <v>17</v>
      </c>
      <c r="X15" s="9"/>
      <c r="Y15" s="10" t="s">
        <v>18</v>
      </c>
      <c r="Z15" s="16"/>
      <c r="AA15" s="16"/>
    </row>
    <row r="16" spans="1:27" ht="15" customHeight="1">
      <c r="A16" s="2"/>
      <c r="B16" s="7" t="s">
        <v>19</v>
      </c>
      <c r="C16" s="8">
        <v>5</v>
      </c>
      <c r="D16" s="9">
        <v>5</v>
      </c>
      <c r="E16" s="9">
        <v>5</v>
      </c>
      <c r="F16" s="9">
        <v>5</v>
      </c>
      <c r="G16" s="9">
        <v>5</v>
      </c>
      <c r="H16" s="9"/>
      <c r="I16" s="10">
        <v>5</v>
      </c>
      <c r="J16" s="16"/>
      <c r="K16" s="16"/>
      <c r="Q16" s="2"/>
      <c r="R16" s="7" t="s">
        <v>19</v>
      </c>
      <c r="S16" s="8">
        <f aca="true" t="shared" si="2" ref="S16:Y18">(C16*$M$4*100)</f>
        <v>2500</v>
      </c>
      <c r="T16" s="9">
        <f t="shared" si="2"/>
        <v>2500</v>
      </c>
      <c r="U16" s="9">
        <f t="shared" si="2"/>
        <v>2500</v>
      </c>
      <c r="V16" s="9">
        <f t="shared" si="2"/>
        <v>2500</v>
      </c>
      <c r="W16" s="9">
        <f t="shared" si="2"/>
        <v>2500</v>
      </c>
      <c r="X16" s="9">
        <f t="shared" si="2"/>
        <v>0</v>
      </c>
      <c r="Y16" s="10">
        <f t="shared" si="2"/>
        <v>2500</v>
      </c>
      <c r="Z16" s="16"/>
      <c r="AA16" s="16"/>
    </row>
    <row r="17" spans="1:27" ht="15" customHeight="1">
      <c r="A17" s="2"/>
      <c r="B17" s="7" t="s">
        <v>20</v>
      </c>
      <c r="C17" s="17">
        <v>5</v>
      </c>
      <c r="D17" s="18">
        <v>5</v>
      </c>
      <c r="E17" s="18">
        <v>5</v>
      </c>
      <c r="F17" s="18">
        <v>5</v>
      </c>
      <c r="G17" s="18">
        <v>5</v>
      </c>
      <c r="H17" s="18"/>
      <c r="I17" s="19"/>
      <c r="J17" s="16"/>
      <c r="K17" s="16"/>
      <c r="Q17" s="2"/>
      <c r="R17" s="7" t="s">
        <v>20</v>
      </c>
      <c r="S17" s="17">
        <f t="shared" si="2"/>
        <v>2500</v>
      </c>
      <c r="T17" s="18">
        <f t="shared" si="2"/>
        <v>2500</v>
      </c>
      <c r="U17" s="18">
        <f t="shared" si="2"/>
        <v>2500</v>
      </c>
      <c r="V17" s="18">
        <f t="shared" si="2"/>
        <v>2500</v>
      </c>
      <c r="W17" s="18">
        <f t="shared" si="2"/>
        <v>2500</v>
      </c>
      <c r="X17" s="18">
        <f t="shared" si="2"/>
        <v>0</v>
      </c>
      <c r="Y17" s="19">
        <f t="shared" si="2"/>
        <v>0</v>
      </c>
      <c r="Z17" s="16"/>
      <c r="AA17" s="16"/>
    </row>
    <row r="18" spans="1:27" ht="15" customHeight="1" thickBot="1">
      <c r="A18" s="2"/>
      <c r="B18" s="12" t="s">
        <v>21</v>
      </c>
      <c r="C18" s="13">
        <v>5</v>
      </c>
      <c r="D18" s="14">
        <v>5</v>
      </c>
      <c r="E18" s="14">
        <v>5</v>
      </c>
      <c r="F18" s="14">
        <v>5</v>
      </c>
      <c r="G18" s="14">
        <v>5</v>
      </c>
      <c r="H18" s="14"/>
      <c r="I18" s="15"/>
      <c r="J18" s="16"/>
      <c r="K18" s="16"/>
      <c r="Q18" s="2"/>
      <c r="R18" s="12" t="s">
        <v>21</v>
      </c>
      <c r="S18" s="13">
        <f t="shared" si="2"/>
        <v>2500</v>
      </c>
      <c r="T18" s="14">
        <f t="shared" si="2"/>
        <v>2500</v>
      </c>
      <c r="U18" s="14">
        <f t="shared" si="2"/>
        <v>2500</v>
      </c>
      <c r="V18" s="14">
        <f t="shared" si="2"/>
        <v>2500</v>
      </c>
      <c r="W18" s="14">
        <f t="shared" si="2"/>
        <v>2500</v>
      </c>
      <c r="X18" s="14">
        <f t="shared" si="2"/>
        <v>0</v>
      </c>
      <c r="Y18" s="15">
        <f t="shared" si="2"/>
        <v>0</v>
      </c>
      <c r="Z18" s="16"/>
      <c r="AA18" s="16"/>
    </row>
    <row r="19" spans="1:17" ht="15" customHeight="1">
      <c r="A19" s="2"/>
      <c r="Q19" s="2"/>
    </row>
    <row r="20" spans="1:17" ht="15" customHeight="1">
      <c r="A20" s="2"/>
      <c r="Q20" s="2"/>
    </row>
    <row r="21" spans="1:28" ht="15" customHeight="1" thickBot="1">
      <c r="A21" s="1" t="s">
        <v>22</v>
      </c>
      <c r="L21" t="s">
        <v>23</v>
      </c>
      <c r="Q21" s="1" t="s">
        <v>22</v>
      </c>
      <c r="AB21" t="s">
        <v>23</v>
      </c>
    </row>
    <row r="22" spans="2:30" ht="49.5" customHeight="1" thickBot="1">
      <c r="B22" s="21"/>
      <c r="C22" s="22" t="s">
        <v>24</v>
      </c>
      <c r="D22" s="23" t="s">
        <v>25</v>
      </c>
      <c r="L22" s="21"/>
      <c r="M22" s="22" t="s">
        <v>24</v>
      </c>
      <c r="N22" s="23" t="s">
        <v>25</v>
      </c>
      <c r="R22" s="21"/>
      <c r="S22" s="22" t="s">
        <v>24</v>
      </c>
      <c r="T22" s="23" t="s">
        <v>25</v>
      </c>
      <c r="AB22" s="21"/>
      <c r="AC22" s="22" t="s">
        <v>24</v>
      </c>
      <c r="AD22" s="23" t="s">
        <v>25</v>
      </c>
    </row>
    <row r="23" spans="2:30" ht="15" customHeight="1">
      <c r="B23" s="24" t="s">
        <v>26</v>
      </c>
      <c r="C23" s="21">
        <v>5</v>
      </c>
      <c r="D23" s="23"/>
      <c r="L23" s="24" t="s">
        <v>26</v>
      </c>
      <c r="M23" s="21">
        <v>5</v>
      </c>
      <c r="N23" s="23"/>
      <c r="R23" s="24" t="s">
        <v>26</v>
      </c>
      <c r="S23" s="21"/>
      <c r="T23" s="23"/>
      <c r="AB23" s="24" t="s">
        <v>26</v>
      </c>
      <c r="AC23" s="21"/>
      <c r="AD23" s="23"/>
    </row>
    <row r="24" spans="2:30" ht="15" customHeight="1">
      <c r="B24" s="24" t="s">
        <v>27</v>
      </c>
      <c r="C24" s="24">
        <v>5</v>
      </c>
      <c r="D24" s="25"/>
      <c r="L24" s="24" t="s">
        <v>27</v>
      </c>
      <c r="M24" s="24">
        <v>5</v>
      </c>
      <c r="N24" s="25"/>
      <c r="R24" s="24" t="s">
        <v>27</v>
      </c>
      <c r="S24" s="24"/>
      <c r="T24" s="25"/>
      <c r="AB24" s="24" t="s">
        <v>27</v>
      </c>
      <c r="AC24" s="24"/>
      <c r="AD24" s="25"/>
    </row>
    <row r="25" spans="2:30" ht="15" customHeight="1" thickBot="1">
      <c r="B25" s="26" t="s">
        <v>28</v>
      </c>
      <c r="C25" s="24"/>
      <c r="D25" s="25">
        <v>5</v>
      </c>
      <c r="L25" s="27" t="s">
        <v>29</v>
      </c>
      <c r="M25" s="27"/>
      <c r="N25" s="28">
        <v>5</v>
      </c>
      <c r="R25" s="26" t="s">
        <v>28</v>
      </c>
      <c r="S25" s="24"/>
      <c r="T25" s="25"/>
      <c r="AB25" s="27" t="s">
        <v>29</v>
      </c>
      <c r="AC25" s="27"/>
      <c r="AD25" s="28"/>
    </row>
    <row r="26" spans="2:20" ht="15" customHeight="1">
      <c r="B26" s="26" t="s">
        <v>30</v>
      </c>
      <c r="C26" s="7"/>
      <c r="D26" s="25">
        <v>5</v>
      </c>
      <c r="R26" s="26" t="s">
        <v>30</v>
      </c>
      <c r="S26" s="7"/>
      <c r="T26" s="25"/>
    </row>
    <row r="27" spans="2:20" ht="15" customHeight="1" thickBot="1">
      <c r="B27" s="29" t="s">
        <v>31</v>
      </c>
      <c r="C27" s="12"/>
      <c r="D27" s="28">
        <v>5</v>
      </c>
      <c r="R27" s="29" t="s">
        <v>31</v>
      </c>
      <c r="S27" s="12"/>
      <c r="T27" s="28"/>
    </row>
    <row r="28" ht="15" customHeight="1"/>
    <row r="29" ht="15" customHeight="1"/>
    <row r="30" spans="1:17" ht="15" customHeight="1" thickBot="1">
      <c r="A30" s="1" t="s">
        <v>32</v>
      </c>
      <c r="Q30" s="1" t="s">
        <v>32</v>
      </c>
    </row>
    <row r="31" spans="2:24" ht="15" customHeight="1" thickBot="1">
      <c r="B31" s="3"/>
      <c r="C31" s="4" t="s">
        <v>33</v>
      </c>
      <c r="D31" s="4" t="s">
        <v>34</v>
      </c>
      <c r="E31" s="4" t="s">
        <v>35</v>
      </c>
      <c r="F31" s="4" t="s">
        <v>36</v>
      </c>
      <c r="G31" s="4" t="s">
        <v>37</v>
      </c>
      <c r="H31" s="5" t="s">
        <v>38</v>
      </c>
      <c r="R31" s="3"/>
      <c r="S31" s="4" t="s">
        <v>33</v>
      </c>
      <c r="T31" s="4" t="s">
        <v>34</v>
      </c>
      <c r="U31" s="4" t="s">
        <v>35</v>
      </c>
      <c r="V31" s="4" t="s">
        <v>36</v>
      </c>
      <c r="W31" s="4" t="s">
        <v>37</v>
      </c>
      <c r="X31" s="5" t="s">
        <v>38</v>
      </c>
    </row>
    <row r="32" spans="2:24" ht="15" customHeight="1" thickBot="1">
      <c r="B32" s="30" t="s">
        <v>39</v>
      </c>
      <c r="C32" s="34">
        <v>5</v>
      </c>
      <c r="D32" s="35">
        <v>5</v>
      </c>
      <c r="E32" s="35">
        <v>5</v>
      </c>
      <c r="F32" s="35">
        <v>5</v>
      </c>
      <c r="G32" s="35">
        <v>5</v>
      </c>
      <c r="H32" s="36">
        <v>5</v>
      </c>
      <c r="R32" s="30" t="s">
        <v>39</v>
      </c>
      <c r="S32" s="31">
        <f aca="true" t="shared" si="3" ref="S32:X32">(C32*$M$4*100)</f>
        <v>2500</v>
      </c>
      <c r="T32" s="32">
        <f t="shared" si="3"/>
        <v>2500</v>
      </c>
      <c r="U32" s="32">
        <f t="shared" si="3"/>
        <v>2500</v>
      </c>
      <c r="V32" s="32">
        <f t="shared" si="3"/>
        <v>2500</v>
      </c>
      <c r="W32" s="32">
        <f t="shared" si="3"/>
        <v>2500</v>
      </c>
      <c r="X32" s="33">
        <f t="shared" si="3"/>
        <v>2500</v>
      </c>
    </row>
    <row r="33" ht="15" customHeight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32"/>
  <sheetViews>
    <sheetView zoomScale="75" zoomScaleNormal="75" workbookViewId="0" topLeftCell="A1">
      <selection activeCell="I35" sqref="I35"/>
    </sheetView>
  </sheetViews>
  <sheetFormatPr defaultColWidth="9.140625" defaultRowHeight="12.75"/>
  <cols>
    <col min="1" max="1" width="17.140625" style="20" customWidth="1"/>
    <col min="2" max="2" width="18.00390625" style="0" customWidth="1"/>
    <col min="3" max="11" width="11.7109375" style="0" customWidth="1"/>
    <col min="12" max="12" width="21.57421875" style="0" customWidth="1"/>
    <col min="13" max="14" width="11.7109375" style="0" customWidth="1"/>
    <col min="17" max="17" width="17.140625" style="20" customWidth="1"/>
    <col min="18" max="18" width="18.00390625" style="0" customWidth="1"/>
    <col min="19" max="27" width="11.7109375" style="0" customWidth="1"/>
    <col min="28" max="28" width="21.57421875" style="0" customWidth="1"/>
    <col min="29" max="30" width="11.7109375" style="0" customWidth="1"/>
  </cols>
  <sheetData>
    <row r="2" spans="1:17" ht="15" customHeight="1" thickBot="1">
      <c r="A2" s="1" t="s">
        <v>0</v>
      </c>
      <c r="Q2" s="1" t="s">
        <v>0</v>
      </c>
    </row>
    <row r="3" spans="1:29" ht="15" customHeight="1" thickBot="1" thickTop="1">
      <c r="A3" s="2"/>
      <c r="B3" s="3"/>
      <c r="C3" s="4" t="s">
        <v>1</v>
      </c>
      <c r="D3" s="4" t="s">
        <v>2</v>
      </c>
      <c r="E3" s="4"/>
      <c r="F3" s="4" t="s">
        <v>3</v>
      </c>
      <c r="G3" s="4" t="s">
        <v>4</v>
      </c>
      <c r="H3" s="4" t="s">
        <v>5</v>
      </c>
      <c r="I3" s="4" t="s">
        <v>6</v>
      </c>
      <c r="J3" s="4"/>
      <c r="K3" s="5" t="s">
        <v>7</v>
      </c>
      <c r="M3" s="6" t="s">
        <v>8</v>
      </c>
      <c r="Q3" s="2"/>
      <c r="R3" s="3"/>
      <c r="S3" s="4" t="s">
        <v>1</v>
      </c>
      <c r="T3" s="4" t="s">
        <v>2</v>
      </c>
      <c r="U3" s="4"/>
      <c r="V3" s="4" t="s">
        <v>3</v>
      </c>
      <c r="W3" s="4" t="s">
        <v>4</v>
      </c>
      <c r="X3" s="4" t="s">
        <v>5</v>
      </c>
      <c r="Y3" s="4" t="s">
        <v>6</v>
      </c>
      <c r="Z3" s="4"/>
      <c r="AA3" s="5" t="s">
        <v>7</v>
      </c>
      <c r="AC3" s="6" t="s">
        <v>8</v>
      </c>
    </row>
    <row r="4" spans="1:29" ht="15" customHeight="1" thickBot="1">
      <c r="A4" s="2"/>
      <c r="B4" s="7" t="s">
        <v>9</v>
      </c>
      <c r="C4" s="8">
        <v>5</v>
      </c>
      <c r="D4" s="9">
        <v>5</v>
      </c>
      <c r="E4" s="9"/>
      <c r="F4" s="9">
        <v>5</v>
      </c>
      <c r="G4" s="9">
        <v>5</v>
      </c>
      <c r="H4" s="9">
        <v>5</v>
      </c>
      <c r="I4" s="9">
        <v>5</v>
      </c>
      <c r="J4" s="9"/>
      <c r="K4" s="10">
        <v>5</v>
      </c>
      <c r="M4" s="11">
        <v>5</v>
      </c>
      <c r="Q4" s="2"/>
      <c r="R4" s="7" t="s">
        <v>9</v>
      </c>
      <c r="S4" s="8">
        <f aca="true" t="shared" si="0" ref="S4:AA5">(C4*$M$4*100)</f>
        <v>2500</v>
      </c>
      <c r="T4" s="9">
        <f t="shared" si="0"/>
        <v>2500</v>
      </c>
      <c r="U4" s="9">
        <f t="shared" si="0"/>
        <v>0</v>
      </c>
      <c r="V4" s="9">
        <f t="shared" si="0"/>
        <v>2500</v>
      </c>
      <c r="W4" s="9">
        <f t="shared" si="0"/>
        <v>2500</v>
      </c>
      <c r="X4" s="9">
        <f t="shared" si="0"/>
        <v>2500</v>
      </c>
      <c r="Y4" s="9">
        <f t="shared" si="0"/>
        <v>2500</v>
      </c>
      <c r="Z4" s="9">
        <f t="shared" si="0"/>
        <v>0</v>
      </c>
      <c r="AA4" s="10">
        <f t="shared" si="0"/>
        <v>2500</v>
      </c>
      <c r="AC4" s="11"/>
    </row>
    <row r="5" spans="1:27" ht="15" customHeight="1" thickBot="1" thickTop="1">
      <c r="A5" s="2"/>
      <c r="B5" s="12" t="s">
        <v>10</v>
      </c>
      <c r="C5" s="13">
        <v>5</v>
      </c>
      <c r="D5" s="14">
        <v>5</v>
      </c>
      <c r="E5" s="14"/>
      <c r="F5" s="14">
        <v>5</v>
      </c>
      <c r="G5" s="14">
        <v>5</v>
      </c>
      <c r="H5" s="14">
        <v>5</v>
      </c>
      <c r="I5" s="14">
        <v>5</v>
      </c>
      <c r="J5" s="14"/>
      <c r="K5" s="15">
        <v>5</v>
      </c>
      <c r="Q5" s="2"/>
      <c r="R5" s="12" t="s">
        <v>10</v>
      </c>
      <c r="S5" s="13">
        <f t="shared" si="0"/>
        <v>2500</v>
      </c>
      <c r="T5" s="14">
        <f t="shared" si="0"/>
        <v>2500</v>
      </c>
      <c r="U5" s="14">
        <f t="shared" si="0"/>
        <v>0</v>
      </c>
      <c r="V5" s="14">
        <f t="shared" si="0"/>
        <v>2500</v>
      </c>
      <c r="W5" s="14">
        <f t="shared" si="0"/>
        <v>2500</v>
      </c>
      <c r="X5" s="14">
        <f t="shared" si="0"/>
        <v>2500</v>
      </c>
      <c r="Y5" s="14">
        <f t="shared" si="0"/>
        <v>2500</v>
      </c>
      <c r="Z5" s="14">
        <f t="shared" si="0"/>
        <v>0</v>
      </c>
      <c r="AA5" s="15">
        <f t="shared" si="0"/>
        <v>2500</v>
      </c>
    </row>
    <row r="6" spans="1:27" ht="15" customHeight="1">
      <c r="A6" s="2"/>
      <c r="C6" s="16"/>
      <c r="D6" s="16"/>
      <c r="E6" s="16"/>
      <c r="F6" s="16"/>
      <c r="G6" s="16"/>
      <c r="H6" s="16"/>
      <c r="I6" s="16"/>
      <c r="J6" s="16"/>
      <c r="K6" s="16"/>
      <c r="Q6" s="2"/>
      <c r="S6" s="16"/>
      <c r="T6" s="16"/>
      <c r="U6" s="16"/>
      <c r="V6" s="16"/>
      <c r="W6" s="16"/>
      <c r="X6" s="16"/>
      <c r="Y6" s="16"/>
      <c r="Z6" s="16"/>
      <c r="AA6" s="16"/>
    </row>
    <row r="7" spans="1:27" ht="15" customHeight="1">
      <c r="A7" s="2"/>
      <c r="C7" s="16"/>
      <c r="D7" s="16"/>
      <c r="E7" s="16"/>
      <c r="F7" s="16"/>
      <c r="G7" s="16"/>
      <c r="H7" s="16"/>
      <c r="I7" s="16"/>
      <c r="J7" s="16"/>
      <c r="K7" s="16"/>
      <c r="Q7" s="2"/>
      <c r="S7" s="16"/>
      <c r="T7" s="16"/>
      <c r="U7" s="16"/>
      <c r="V7" s="16"/>
      <c r="W7" s="16"/>
      <c r="X7" s="16"/>
      <c r="Y7" s="16"/>
      <c r="Z7" s="16"/>
      <c r="AA7" s="16"/>
    </row>
    <row r="8" spans="1:27" ht="15" customHeight="1" thickBot="1">
      <c r="A8" s="1" t="s">
        <v>11</v>
      </c>
      <c r="C8" s="16"/>
      <c r="D8" s="16"/>
      <c r="E8" s="16"/>
      <c r="F8" s="16"/>
      <c r="G8" s="16"/>
      <c r="H8" s="16"/>
      <c r="I8" s="16"/>
      <c r="J8" s="16"/>
      <c r="K8" s="16"/>
      <c r="Q8" s="1" t="s">
        <v>11</v>
      </c>
      <c r="S8" s="16"/>
      <c r="T8" s="16"/>
      <c r="U8" s="16"/>
      <c r="V8" s="16"/>
      <c r="W8" s="16"/>
      <c r="X8" s="16"/>
      <c r="Y8" s="16"/>
      <c r="Z8" s="16"/>
      <c r="AA8" s="16"/>
    </row>
    <row r="9" spans="1:27" ht="15" customHeight="1" thickBot="1">
      <c r="A9" s="2"/>
      <c r="B9" s="3"/>
      <c r="C9" s="9" t="s">
        <v>1</v>
      </c>
      <c r="D9" s="9" t="s">
        <v>2</v>
      </c>
      <c r="E9" s="9"/>
      <c r="F9" s="9" t="s">
        <v>3</v>
      </c>
      <c r="G9" s="9" t="s">
        <v>4</v>
      </c>
      <c r="H9" s="9" t="s">
        <v>5</v>
      </c>
      <c r="I9" s="9" t="s">
        <v>6</v>
      </c>
      <c r="J9" s="9"/>
      <c r="K9" s="10" t="s">
        <v>7</v>
      </c>
      <c r="Q9" s="2"/>
      <c r="R9" s="3"/>
      <c r="S9" s="9" t="s">
        <v>1</v>
      </c>
      <c r="T9" s="9" t="s">
        <v>2</v>
      </c>
      <c r="U9" s="9"/>
      <c r="V9" s="9" t="s">
        <v>3</v>
      </c>
      <c r="W9" s="9" t="s">
        <v>4</v>
      </c>
      <c r="X9" s="9" t="s">
        <v>5</v>
      </c>
      <c r="Y9" s="9" t="s">
        <v>6</v>
      </c>
      <c r="Z9" s="9"/>
      <c r="AA9" s="10" t="s">
        <v>7</v>
      </c>
    </row>
    <row r="10" spans="1:27" ht="15" customHeight="1">
      <c r="A10" s="2"/>
      <c r="B10" s="7" t="s">
        <v>9</v>
      </c>
      <c r="C10" s="8">
        <v>5</v>
      </c>
      <c r="D10" s="9">
        <v>5</v>
      </c>
      <c r="E10" s="9"/>
      <c r="F10" s="9">
        <v>5</v>
      </c>
      <c r="G10" s="9">
        <v>5</v>
      </c>
      <c r="H10" s="9">
        <v>5</v>
      </c>
      <c r="I10" s="9">
        <v>5</v>
      </c>
      <c r="J10" s="9"/>
      <c r="K10" s="10">
        <v>5</v>
      </c>
      <c r="Q10" s="2"/>
      <c r="R10" s="7" t="s">
        <v>9</v>
      </c>
      <c r="S10" s="8">
        <f aca="true" t="shared" si="1" ref="S10:AA11">(C10*$M$4*100)</f>
        <v>2500</v>
      </c>
      <c r="T10" s="9">
        <f t="shared" si="1"/>
        <v>2500</v>
      </c>
      <c r="U10" s="9">
        <f t="shared" si="1"/>
        <v>0</v>
      </c>
      <c r="V10" s="9">
        <f t="shared" si="1"/>
        <v>2500</v>
      </c>
      <c r="W10" s="9">
        <f t="shared" si="1"/>
        <v>2500</v>
      </c>
      <c r="X10" s="9">
        <f t="shared" si="1"/>
        <v>2500</v>
      </c>
      <c r="Y10" s="9">
        <f t="shared" si="1"/>
        <v>2500</v>
      </c>
      <c r="Z10" s="9">
        <f t="shared" si="1"/>
        <v>0</v>
      </c>
      <c r="AA10" s="10">
        <f t="shared" si="1"/>
        <v>2500</v>
      </c>
    </row>
    <row r="11" spans="1:27" ht="15" customHeight="1" thickBot="1">
      <c r="A11" s="2"/>
      <c r="B11" s="12" t="s">
        <v>10</v>
      </c>
      <c r="C11" s="13">
        <v>5</v>
      </c>
      <c r="D11" s="14">
        <v>5</v>
      </c>
      <c r="E11" s="14"/>
      <c r="F11" s="14">
        <v>5</v>
      </c>
      <c r="G11" s="14">
        <v>5</v>
      </c>
      <c r="H11" s="14">
        <v>5</v>
      </c>
      <c r="I11" s="14">
        <v>5</v>
      </c>
      <c r="J11" s="14"/>
      <c r="K11" s="15">
        <v>5</v>
      </c>
      <c r="Q11" s="2"/>
      <c r="R11" s="12" t="s">
        <v>10</v>
      </c>
      <c r="S11" s="13">
        <f t="shared" si="1"/>
        <v>2500</v>
      </c>
      <c r="T11" s="14">
        <f t="shared" si="1"/>
        <v>2500</v>
      </c>
      <c r="U11" s="14">
        <f t="shared" si="1"/>
        <v>0</v>
      </c>
      <c r="V11" s="14">
        <f t="shared" si="1"/>
        <v>2500</v>
      </c>
      <c r="W11" s="14">
        <f t="shared" si="1"/>
        <v>2500</v>
      </c>
      <c r="X11" s="14">
        <f t="shared" si="1"/>
        <v>2500</v>
      </c>
      <c r="Y11" s="14">
        <f t="shared" si="1"/>
        <v>2500</v>
      </c>
      <c r="Z11" s="14">
        <f t="shared" si="1"/>
        <v>0</v>
      </c>
      <c r="AA11" s="15">
        <f t="shared" si="1"/>
        <v>2500</v>
      </c>
    </row>
    <row r="12" spans="1:27" ht="15" customHeight="1">
      <c r="A12" s="2"/>
      <c r="C12" s="16"/>
      <c r="D12" s="16"/>
      <c r="E12" s="16"/>
      <c r="F12" s="16"/>
      <c r="G12" s="16"/>
      <c r="H12" s="16"/>
      <c r="I12" s="16"/>
      <c r="J12" s="16"/>
      <c r="K12" s="16"/>
      <c r="Q12" s="2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5" customHeight="1">
      <c r="A13" s="2"/>
      <c r="C13" s="16"/>
      <c r="D13" s="16"/>
      <c r="E13" s="16"/>
      <c r="F13" s="16"/>
      <c r="G13" s="16"/>
      <c r="H13" s="16"/>
      <c r="I13" s="16"/>
      <c r="J13" s="16"/>
      <c r="K13" s="16"/>
      <c r="Q13" s="2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5" customHeight="1" thickBot="1">
      <c r="A14" s="1" t="s">
        <v>12</v>
      </c>
      <c r="C14" s="16"/>
      <c r="D14" s="16"/>
      <c r="E14" s="16"/>
      <c r="F14" s="16"/>
      <c r="G14" s="16"/>
      <c r="H14" s="16"/>
      <c r="I14" s="16"/>
      <c r="J14" s="16"/>
      <c r="K14" s="16"/>
      <c r="Q14" s="1" t="s">
        <v>12</v>
      </c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5" customHeight="1" thickBot="1">
      <c r="A15" s="2"/>
      <c r="B15" s="3"/>
      <c r="C15" s="9" t="s">
        <v>13</v>
      </c>
      <c r="D15" s="9" t="s">
        <v>14</v>
      </c>
      <c r="E15" s="9" t="s">
        <v>15</v>
      </c>
      <c r="F15" s="9" t="s">
        <v>16</v>
      </c>
      <c r="G15" s="9" t="s">
        <v>17</v>
      </c>
      <c r="H15" s="9"/>
      <c r="I15" s="10" t="s">
        <v>18</v>
      </c>
      <c r="J15" s="16"/>
      <c r="K15" s="16"/>
      <c r="Q15" s="2"/>
      <c r="R15" s="3"/>
      <c r="S15" s="9" t="s">
        <v>13</v>
      </c>
      <c r="T15" s="9" t="s">
        <v>14</v>
      </c>
      <c r="U15" s="9" t="s">
        <v>15</v>
      </c>
      <c r="V15" s="9" t="s">
        <v>16</v>
      </c>
      <c r="W15" s="9" t="s">
        <v>17</v>
      </c>
      <c r="X15" s="9"/>
      <c r="Y15" s="10" t="s">
        <v>18</v>
      </c>
      <c r="Z15" s="16"/>
      <c r="AA15" s="16"/>
    </row>
    <row r="16" spans="1:27" ht="15" customHeight="1">
      <c r="A16" s="2"/>
      <c r="B16" s="7" t="s">
        <v>19</v>
      </c>
      <c r="C16" s="8">
        <v>5</v>
      </c>
      <c r="D16" s="9">
        <v>5</v>
      </c>
      <c r="E16" s="9">
        <v>5</v>
      </c>
      <c r="F16" s="9">
        <v>5</v>
      </c>
      <c r="G16" s="9">
        <v>5</v>
      </c>
      <c r="H16" s="9"/>
      <c r="I16" s="10">
        <v>5</v>
      </c>
      <c r="J16" s="16"/>
      <c r="K16" s="16"/>
      <c r="Q16" s="2"/>
      <c r="R16" s="7" t="s">
        <v>19</v>
      </c>
      <c r="S16" s="8">
        <f aca="true" t="shared" si="2" ref="S16:Y18">(C16*$M$4*100)</f>
        <v>2500</v>
      </c>
      <c r="T16" s="9">
        <f t="shared" si="2"/>
        <v>2500</v>
      </c>
      <c r="U16" s="9">
        <f t="shared" si="2"/>
        <v>2500</v>
      </c>
      <c r="V16" s="9">
        <f t="shared" si="2"/>
        <v>2500</v>
      </c>
      <c r="W16" s="9">
        <f t="shared" si="2"/>
        <v>2500</v>
      </c>
      <c r="X16" s="9">
        <f t="shared" si="2"/>
        <v>0</v>
      </c>
      <c r="Y16" s="10">
        <f t="shared" si="2"/>
        <v>2500</v>
      </c>
      <c r="Z16" s="16"/>
      <c r="AA16" s="16"/>
    </row>
    <row r="17" spans="1:27" ht="15" customHeight="1">
      <c r="A17" s="2"/>
      <c r="B17" s="7" t="s">
        <v>20</v>
      </c>
      <c r="C17" s="17">
        <v>5</v>
      </c>
      <c r="D17" s="18">
        <v>5</v>
      </c>
      <c r="E17" s="18">
        <v>5</v>
      </c>
      <c r="F17" s="18">
        <v>5</v>
      </c>
      <c r="G17" s="18">
        <v>5</v>
      </c>
      <c r="H17" s="18"/>
      <c r="I17" s="19"/>
      <c r="J17" s="16"/>
      <c r="K17" s="16"/>
      <c r="Q17" s="2"/>
      <c r="R17" s="7" t="s">
        <v>20</v>
      </c>
      <c r="S17" s="17">
        <f t="shared" si="2"/>
        <v>2500</v>
      </c>
      <c r="T17" s="18">
        <f t="shared" si="2"/>
        <v>2500</v>
      </c>
      <c r="U17" s="18">
        <f t="shared" si="2"/>
        <v>2500</v>
      </c>
      <c r="V17" s="18">
        <f t="shared" si="2"/>
        <v>2500</v>
      </c>
      <c r="W17" s="18">
        <f t="shared" si="2"/>
        <v>2500</v>
      </c>
      <c r="X17" s="18">
        <f t="shared" si="2"/>
        <v>0</v>
      </c>
      <c r="Y17" s="19">
        <f t="shared" si="2"/>
        <v>0</v>
      </c>
      <c r="Z17" s="16"/>
      <c r="AA17" s="16"/>
    </row>
    <row r="18" spans="1:27" ht="15" customHeight="1" thickBot="1">
      <c r="A18" s="2"/>
      <c r="B18" s="12" t="s">
        <v>21</v>
      </c>
      <c r="C18" s="13">
        <v>5</v>
      </c>
      <c r="D18" s="14">
        <v>5</v>
      </c>
      <c r="E18" s="14">
        <v>5</v>
      </c>
      <c r="F18" s="14">
        <v>5</v>
      </c>
      <c r="G18" s="14">
        <v>5</v>
      </c>
      <c r="H18" s="14"/>
      <c r="I18" s="15"/>
      <c r="J18" s="16"/>
      <c r="K18" s="16"/>
      <c r="Q18" s="2"/>
      <c r="R18" s="12" t="s">
        <v>21</v>
      </c>
      <c r="S18" s="13">
        <f t="shared" si="2"/>
        <v>2500</v>
      </c>
      <c r="T18" s="14">
        <f t="shared" si="2"/>
        <v>2500</v>
      </c>
      <c r="U18" s="14">
        <f t="shared" si="2"/>
        <v>2500</v>
      </c>
      <c r="V18" s="14">
        <f t="shared" si="2"/>
        <v>2500</v>
      </c>
      <c r="W18" s="14">
        <f t="shared" si="2"/>
        <v>2500</v>
      </c>
      <c r="X18" s="14">
        <f t="shared" si="2"/>
        <v>0</v>
      </c>
      <c r="Y18" s="15">
        <f t="shared" si="2"/>
        <v>0</v>
      </c>
      <c r="Z18" s="16"/>
      <c r="AA18" s="16"/>
    </row>
    <row r="19" spans="1:17" ht="15" customHeight="1">
      <c r="A19" s="2"/>
      <c r="Q19" s="2"/>
    </row>
    <row r="20" spans="1:17" ht="15" customHeight="1">
      <c r="A20" s="2"/>
      <c r="Q20" s="2"/>
    </row>
    <row r="21" spans="1:28" ht="15" customHeight="1" thickBot="1">
      <c r="A21" s="1" t="s">
        <v>22</v>
      </c>
      <c r="L21" t="s">
        <v>23</v>
      </c>
      <c r="Q21" s="1" t="s">
        <v>22</v>
      </c>
      <c r="AB21" t="s">
        <v>23</v>
      </c>
    </row>
    <row r="22" spans="2:30" ht="49.5" customHeight="1" thickBot="1">
      <c r="B22" s="21"/>
      <c r="C22" s="22" t="s">
        <v>24</v>
      </c>
      <c r="D22" s="23" t="s">
        <v>25</v>
      </c>
      <c r="L22" s="21"/>
      <c r="M22" s="22" t="s">
        <v>24</v>
      </c>
      <c r="N22" s="23" t="s">
        <v>25</v>
      </c>
      <c r="R22" s="21"/>
      <c r="S22" s="22" t="s">
        <v>24</v>
      </c>
      <c r="T22" s="23" t="s">
        <v>25</v>
      </c>
      <c r="AB22" s="21"/>
      <c r="AC22" s="22" t="s">
        <v>24</v>
      </c>
      <c r="AD22" s="23" t="s">
        <v>25</v>
      </c>
    </row>
    <row r="23" spans="2:30" ht="15" customHeight="1">
      <c r="B23" s="24" t="s">
        <v>26</v>
      </c>
      <c r="C23" s="21">
        <v>5</v>
      </c>
      <c r="D23" s="23"/>
      <c r="L23" s="24" t="s">
        <v>26</v>
      </c>
      <c r="M23" s="21">
        <v>5</v>
      </c>
      <c r="N23" s="23"/>
      <c r="R23" s="24" t="s">
        <v>26</v>
      </c>
      <c r="S23" s="21"/>
      <c r="T23" s="23"/>
      <c r="AB23" s="24" t="s">
        <v>26</v>
      </c>
      <c r="AC23" s="21"/>
      <c r="AD23" s="23"/>
    </row>
    <row r="24" spans="2:30" ht="15" customHeight="1">
      <c r="B24" s="24" t="s">
        <v>27</v>
      </c>
      <c r="C24" s="24">
        <v>5</v>
      </c>
      <c r="D24" s="25"/>
      <c r="L24" s="24" t="s">
        <v>27</v>
      </c>
      <c r="M24" s="24">
        <v>5</v>
      </c>
      <c r="N24" s="25"/>
      <c r="R24" s="24" t="s">
        <v>27</v>
      </c>
      <c r="S24" s="24"/>
      <c r="T24" s="25"/>
      <c r="AB24" s="24" t="s">
        <v>27</v>
      </c>
      <c r="AC24" s="24"/>
      <c r="AD24" s="25"/>
    </row>
    <row r="25" spans="2:30" ht="15" customHeight="1" thickBot="1">
      <c r="B25" s="26" t="s">
        <v>28</v>
      </c>
      <c r="C25" s="24"/>
      <c r="D25" s="25">
        <v>5</v>
      </c>
      <c r="L25" s="27" t="s">
        <v>29</v>
      </c>
      <c r="M25" s="27"/>
      <c r="N25" s="28">
        <v>5</v>
      </c>
      <c r="R25" s="26" t="s">
        <v>28</v>
      </c>
      <c r="S25" s="24"/>
      <c r="T25" s="25"/>
      <c r="AB25" s="27" t="s">
        <v>29</v>
      </c>
      <c r="AC25" s="27"/>
      <c r="AD25" s="28"/>
    </row>
    <row r="26" spans="2:20" ht="15" customHeight="1">
      <c r="B26" s="26" t="s">
        <v>30</v>
      </c>
      <c r="C26" s="7"/>
      <c r="D26" s="25">
        <v>5</v>
      </c>
      <c r="R26" s="26" t="s">
        <v>30</v>
      </c>
      <c r="S26" s="7"/>
      <c r="T26" s="25"/>
    </row>
    <row r="27" spans="2:20" ht="15" customHeight="1" thickBot="1">
      <c r="B27" s="29" t="s">
        <v>31</v>
      </c>
      <c r="C27" s="12"/>
      <c r="D27" s="28">
        <v>5</v>
      </c>
      <c r="R27" s="29" t="s">
        <v>31</v>
      </c>
      <c r="S27" s="12"/>
      <c r="T27" s="28"/>
    </row>
    <row r="28" ht="15" customHeight="1"/>
    <row r="29" ht="15" customHeight="1"/>
    <row r="30" spans="1:17" ht="15" customHeight="1" thickBot="1">
      <c r="A30" s="1" t="s">
        <v>32</v>
      </c>
      <c r="Q30" s="1" t="s">
        <v>32</v>
      </c>
    </row>
    <row r="31" spans="2:24" ht="15" customHeight="1" thickBot="1">
      <c r="B31" s="3"/>
      <c r="C31" s="4" t="s">
        <v>33</v>
      </c>
      <c r="D31" s="4" t="s">
        <v>34</v>
      </c>
      <c r="E31" s="4" t="s">
        <v>35</v>
      </c>
      <c r="F31" s="4" t="s">
        <v>36</v>
      </c>
      <c r="G31" s="4" t="s">
        <v>37</v>
      </c>
      <c r="H31" s="5" t="s">
        <v>38</v>
      </c>
      <c r="R31" s="3"/>
      <c r="S31" s="4" t="s">
        <v>33</v>
      </c>
      <c r="T31" s="4" t="s">
        <v>34</v>
      </c>
      <c r="U31" s="4" t="s">
        <v>35</v>
      </c>
      <c r="V31" s="4" t="s">
        <v>36</v>
      </c>
      <c r="W31" s="4" t="s">
        <v>37</v>
      </c>
      <c r="X31" s="5" t="s">
        <v>38</v>
      </c>
    </row>
    <row r="32" spans="2:24" ht="15" customHeight="1" thickBot="1">
      <c r="B32" s="30" t="s">
        <v>39</v>
      </c>
      <c r="C32" s="34">
        <v>5</v>
      </c>
      <c r="D32" s="35">
        <v>5</v>
      </c>
      <c r="E32" s="35">
        <v>5</v>
      </c>
      <c r="F32" s="35">
        <v>5</v>
      </c>
      <c r="G32" s="35">
        <v>5</v>
      </c>
      <c r="H32" s="36">
        <v>5</v>
      </c>
      <c r="R32" s="30" t="s">
        <v>39</v>
      </c>
      <c r="S32" s="31">
        <f aca="true" t="shared" si="3" ref="S32:X32">(C32*$M$4*100)</f>
        <v>2500</v>
      </c>
      <c r="T32" s="32">
        <f t="shared" si="3"/>
        <v>2500</v>
      </c>
      <c r="U32" s="32">
        <f t="shared" si="3"/>
        <v>2500</v>
      </c>
      <c r="V32" s="32">
        <f t="shared" si="3"/>
        <v>2500</v>
      </c>
      <c r="W32" s="32">
        <f t="shared" si="3"/>
        <v>2500</v>
      </c>
      <c r="X32" s="33">
        <f t="shared" si="3"/>
        <v>2500</v>
      </c>
    </row>
    <row r="33" ht="15" customHeight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75" zoomScaleNormal="75" workbookViewId="0" topLeftCell="A1">
      <selection activeCell="H26" sqref="H26"/>
    </sheetView>
  </sheetViews>
  <sheetFormatPr defaultColWidth="9.140625" defaultRowHeight="12.75"/>
  <cols>
    <col min="1" max="1" width="15.8515625" style="52" customWidth="1"/>
    <col min="2" max="2" width="17.140625" style="20" customWidth="1"/>
    <col min="3" max="3" width="13.57421875" style="20" customWidth="1"/>
    <col min="4" max="4" width="16.00390625" style="0" customWidth="1"/>
    <col min="5" max="6" width="15.140625" style="0" customWidth="1"/>
  </cols>
  <sheetData>
    <row r="1" spans="1:3" ht="30" customHeight="1" thickBot="1">
      <c r="A1" s="51" t="s">
        <v>53</v>
      </c>
      <c r="B1" s="1" t="s">
        <v>0</v>
      </c>
      <c r="C1" s="45"/>
    </row>
    <row r="2" spans="1:6" s="52" customFormat="1" ht="43.5" customHeight="1" thickBot="1">
      <c r="A2" s="51"/>
      <c r="B2" s="2" t="s">
        <v>49</v>
      </c>
      <c r="C2" s="55"/>
      <c r="D2" s="22" t="s">
        <v>54</v>
      </c>
      <c r="E2" s="22" t="s">
        <v>55</v>
      </c>
      <c r="F2" s="23" t="s">
        <v>56</v>
      </c>
    </row>
    <row r="3" spans="2:6" s="52" customFormat="1" ht="15" customHeight="1">
      <c r="B3" s="56"/>
      <c r="C3" s="44" t="s">
        <v>46</v>
      </c>
      <c r="D3" s="57">
        <f>((SUM('Air All Pre'!$C$23:$C$24))/'Air All Pre'!$M$4)*100</f>
        <v>200</v>
      </c>
      <c r="E3" s="58">
        <f>(('Air All Pre'!$C$23)/'Air All Pre'!$M$4)*100</f>
        <v>100</v>
      </c>
      <c r="F3" s="59">
        <f>('Air All Pre'!$C$24/'Air All Pre'!$M$4)*100</f>
        <v>100</v>
      </c>
    </row>
    <row r="4" spans="2:6" s="52" customFormat="1" ht="15" customHeight="1" thickBot="1">
      <c r="B4" s="56"/>
      <c r="C4" s="42" t="s">
        <v>47</v>
      </c>
      <c r="D4" s="60">
        <f>((SUM('Air All Post'!$C$23:$C$24))/'Air All Post'!$M$4)*100</f>
        <v>200</v>
      </c>
      <c r="E4" s="61">
        <f>(('Air All Post'!$C$23)/'Air All Post'!$M$4)*100</f>
        <v>100</v>
      </c>
      <c r="F4" s="62">
        <f>('Air All Post'!$C$24/'Air All Post'!$M$4)*100</f>
        <v>100</v>
      </c>
    </row>
    <row r="5" spans="2:6" s="52" customFormat="1" ht="15" customHeight="1">
      <c r="B5" s="56"/>
      <c r="C5" s="49"/>
      <c r="D5" s="65"/>
      <c r="E5" s="65"/>
      <c r="F5" s="65"/>
    </row>
    <row r="6" spans="2:6" s="52" customFormat="1" ht="15" customHeight="1">
      <c r="B6" s="56"/>
      <c r="C6" s="56"/>
      <c r="D6" s="63"/>
      <c r="E6" s="64"/>
      <c r="F6" s="64"/>
    </row>
    <row r="7" spans="2:6" s="52" customFormat="1" ht="20.25" customHeight="1" thickBot="1">
      <c r="B7" s="1" t="s">
        <v>0</v>
      </c>
      <c r="C7" s="56"/>
      <c r="D7" s="63"/>
      <c r="E7" s="64"/>
      <c r="F7" s="64"/>
    </row>
    <row r="8" spans="2:6" s="52" customFormat="1" ht="43.5" customHeight="1" thickBot="1">
      <c r="B8" s="2" t="s">
        <v>48</v>
      </c>
      <c r="C8" s="55"/>
      <c r="D8" s="22" t="s">
        <v>54</v>
      </c>
      <c r="E8" s="22" t="s">
        <v>55</v>
      </c>
      <c r="F8" s="23" t="s">
        <v>56</v>
      </c>
    </row>
    <row r="9" spans="2:6" s="52" customFormat="1" ht="15" customHeight="1">
      <c r="B9" s="56"/>
      <c r="C9" s="44" t="s">
        <v>46</v>
      </c>
      <c r="D9" s="57">
        <f>((SUM('Air Pre Matched'!$C$23:$C$24))/'Air Pre Matched'!$M$4)*100</f>
        <v>200</v>
      </c>
      <c r="E9" s="58">
        <f>(('Air Pre Matched'!$C$23)/'Air Pre Matched'!$M$4)*100</f>
        <v>100</v>
      </c>
      <c r="F9" s="59">
        <f>('Air Pre Matched'!$C$24/'Air Pre Matched'!$M$4)*100</f>
        <v>100</v>
      </c>
    </row>
    <row r="10" spans="2:6" s="52" customFormat="1" ht="15" customHeight="1" thickBot="1">
      <c r="B10" s="56"/>
      <c r="C10" s="42" t="s">
        <v>47</v>
      </c>
      <c r="D10" s="60">
        <f>((SUM('Air Post Matched'!$C$23:$C$24))/'Air Post Matched'!$M$4)*100</f>
        <v>200</v>
      </c>
      <c r="E10" s="61">
        <f>(('Air Post Matched'!$C$23)/'Air Post Matched'!$M$4)*100</f>
        <v>100</v>
      </c>
      <c r="F10" s="62">
        <f>('Air Post Matched'!$C$24/'Air Post Matched'!$M$4)*100</f>
        <v>100</v>
      </c>
    </row>
    <row r="11" spans="2:6" s="52" customFormat="1" ht="15" customHeight="1">
      <c r="B11" s="56"/>
      <c r="C11" s="49"/>
      <c r="D11" s="65"/>
      <c r="E11" s="65"/>
      <c r="F11" s="65"/>
    </row>
    <row r="12" ht="15">
      <c r="A12" s="51"/>
    </row>
  </sheetData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workbookViewId="0" topLeftCell="A1">
      <selection activeCell="B6" sqref="B6:B7"/>
    </sheetView>
  </sheetViews>
  <sheetFormatPr defaultColWidth="9.140625" defaultRowHeight="12.75"/>
  <cols>
    <col min="1" max="1" width="15.8515625" style="52" customWidth="1"/>
    <col min="2" max="2" width="17.140625" style="43" customWidth="1"/>
    <col min="3" max="3" width="18.00390625" style="40" customWidth="1"/>
    <col min="4" max="11" width="11.7109375" style="0" customWidth="1"/>
    <col min="12" max="12" width="5.28125" style="0" customWidth="1"/>
    <col min="13" max="13" width="13.28125" style="0" customWidth="1"/>
    <col min="14" max="14" width="17.8515625" style="0" customWidth="1"/>
  </cols>
  <sheetData>
    <row r="1" spans="1:14" ht="30" customHeight="1" thickBot="1">
      <c r="A1" s="51" t="s">
        <v>50</v>
      </c>
      <c r="B1" s="1" t="s">
        <v>0</v>
      </c>
      <c r="C1" s="45" t="s">
        <v>45</v>
      </c>
      <c r="M1" s="1" t="s">
        <v>0</v>
      </c>
      <c r="N1" s="45" t="s">
        <v>45</v>
      </c>
    </row>
    <row r="2" spans="2:23" ht="16.5" thickBot="1">
      <c r="B2" s="2" t="s">
        <v>49</v>
      </c>
      <c r="C2" s="41"/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M2" s="2" t="s">
        <v>49</v>
      </c>
      <c r="N2" s="41"/>
      <c r="O2" s="4" t="s">
        <v>1</v>
      </c>
      <c r="P2" s="4" t="s">
        <v>2</v>
      </c>
      <c r="Q2" s="4"/>
      <c r="R2" s="4" t="s">
        <v>3</v>
      </c>
      <c r="S2" s="4" t="s">
        <v>4</v>
      </c>
      <c r="T2" s="4" t="s">
        <v>5</v>
      </c>
      <c r="U2" s="4" t="s">
        <v>6</v>
      </c>
      <c r="V2" s="4"/>
      <c r="W2" s="5" t="s">
        <v>7</v>
      </c>
    </row>
    <row r="3" spans="2:23" ht="15.75">
      <c r="B3" s="2"/>
      <c r="C3" s="44" t="s">
        <v>46</v>
      </c>
      <c r="D3" s="8">
        <f>SUM('Air All Pre'!C4:C5)</f>
        <v>10</v>
      </c>
      <c r="E3" s="9">
        <f>SUM('Air All Pre'!D4:D5)</f>
        <v>10</v>
      </c>
      <c r="F3" s="9">
        <f>SUM('Air All Pre'!F4:F5)</f>
        <v>10</v>
      </c>
      <c r="G3" s="9">
        <f>SUM('Air All Pre'!G4:G5)</f>
        <v>10</v>
      </c>
      <c r="H3" s="9">
        <f>SUM('Air All Pre'!H4:H5)</f>
        <v>10</v>
      </c>
      <c r="I3" s="9">
        <f>SUM('Air All Pre'!I4:I5)</f>
        <v>10</v>
      </c>
      <c r="J3" s="10">
        <f>SUM('Air All Pre'!K4:K5)</f>
        <v>10</v>
      </c>
      <c r="M3" s="2"/>
      <c r="N3" s="44" t="s">
        <v>46</v>
      </c>
      <c r="O3" s="8">
        <f>SUM('Air All Pre'!C4:C5)</f>
        <v>10</v>
      </c>
      <c r="P3" s="9">
        <f>SUM('Air All Pre'!D4:D5)</f>
        <v>10</v>
      </c>
      <c r="Q3" s="9"/>
      <c r="R3" s="9">
        <f>SUM('Air All Pre'!F4:F5)</f>
        <v>10</v>
      </c>
      <c r="S3" s="9">
        <f>SUM('Air All Pre'!G4:G5)</f>
        <v>10</v>
      </c>
      <c r="T3" s="9">
        <f>SUM('Air All Pre'!H4:H5)</f>
        <v>10</v>
      </c>
      <c r="U3" s="9">
        <f>SUM('Air All Pre'!I4:I5)</f>
        <v>10</v>
      </c>
      <c r="V3" s="9"/>
      <c r="W3" s="10">
        <f>SUM('Air All Pre'!K4:K5)</f>
        <v>10</v>
      </c>
    </row>
    <row r="4" spans="2:23" ht="16.5" thickBot="1">
      <c r="B4" s="2"/>
      <c r="C4" s="42" t="s">
        <v>47</v>
      </c>
      <c r="D4" s="13">
        <f>SUM('Air All Post'!C4:C5)</f>
        <v>10</v>
      </c>
      <c r="E4" s="14">
        <f>SUM('Air All Post'!D4:D5)</f>
        <v>10</v>
      </c>
      <c r="F4" s="14">
        <f>SUM('Air All Post'!F4:F5)</f>
        <v>10</v>
      </c>
      <c r="G4" s="14">
        <f>SUM('Air All Post'!G4:G5)</f>
        <v>10</v>
      </c>
      <c r="H4" s="14">
        <f>SUM('Air All Post'!H4:H5)</f>
        <v>10</v>
      </c>
      <c r="I4" s="14">
        <f>SUM('Air All Post'!I4:I5)</f>
        <v>10</v>
      </c>
      <c r="J4" s="15">
        <f>SUM('Air All Post'!K4:K5)</f>
        <v>10</v>
      </c>
      <c r="M4" s="2"/>
      <c r="N4" s="42" t="s">
        <v>47</v>
      </c>
      <c r="O4" s="13">
        <f>SUM('Air All Post'!C4:C5)</f>
        <v>10</v>
      </c>
      <c r="P4" s="14">
        <f>SUM('Air All Post'!D4:D5)</f>
        <v>10</v>
      </c>
      <c r="Q4" s="14"/>
      <c r="R4" s="14">
        <f>SUM('Air All Post'!F4:F5)</f>
        <v>10</v>
      </c>
      <c r="S4" s="14">
        <f>SUM('Air All Post'!G4:G5)</f>
        <v>10</v>
      </c>
      <c r="T4" s="14">
        <f>SUM('Air All Post'!H4:H5)</f>
        <v>10</v>
      </c>
      <c r="U4" s="14">
        <f>SUM('Air All Post'!I4:I5)</f>
        <v>10</v>
      </c>
      <c r="V4" s="14"/>
      <c r="W4" s="15">
        <f>SUM('Air All Post'!K4:K5)</f>
        <v>10</v>
      </c>
    </row>
    <row r="5" spans="13:14" ht="15">
      <c r="M5" s="20"/>
      <c r="N5" s="40"/>
    </row>
    <row r="6" spans="2:14" ht="30" customHeight="1" thickBot="1">
      <c r="B6" s="1" t="s">
        <v>0</v>
      </c>
      <c r="C6" s="45" t="s">
        <v>45</v>
      </c>
      <c r="M6" s="1" t="s">
        <v>0</v>
      </c>
      <c r="N6" s="45" t="s">
        <v>45</v>
      </c>
    </row>
    <row r="7" spans="2:23" ht="16.5" thickBot="1">
      <c r="B7" s="2" t="s">
        <v>48</v>
      </c>
      <c r="C7" s="41"/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5" t="s">
        <v>7</v>
      </c>
      <c r="M7" s="2" t="s">
        <v>48</v>
      </c>
      <c r="N7" s="41"/>
      <c r="O7" s="4" t="s">
        <v>1</v>
      </c>
      <c r="P7" s="4" t="s">
        <v>2</v>
      </c>
      <c r="Q7" s="4"/>
      <c r="R7" s="4" t="s">
        <v>3</v>
      </c>
      <c r="S7" s="4" t="s">
        <v>4</v>
      </c>
      <c r="T7" s="4" t="s">
        <v>5</v>
      </c>
      <c r="U7" s="4" t="s">
        <v>6</v>
      </c>
      <c r="V7" s="4"/>
      <c r="W7" s="5" t="s">
        <v>7</v>
      </c>
    </row>
    <row r="8" spans="2:23" ht="15.75">
      <c r="B8" s="2"/>
      <c r="C8" s="44" t="s">
        <v>46</v>
      </c>
      <c r="D8" s="8">
        <f>SUM('Air Pre Matched'!C4:C5)</f>
        <v>10</v>
      </c>
      <c r="E8" s="9">
        <f>SUM('Air Pre Matched'!D4:D5)</f>
        <v>10</v>
      </c>
      <c r="F8" s="9">
        <f>SUM('Air Pre Matched'!F4:F5)</f>
        <v>10</v>
      </c>
      <c r="G8" s="9">
        <f>SUM('Air Pre Matched'!G4:G5)</f>
        <v>10</v>
      </c>
      <c r="H8" s="9">
        <f>SUM('Air Pre Matched'!H4:H5)</f>
        <v>10</v>
      </c>
      <c r="I8" s="9">
        <f>SUM('Air Pre Matched'!I4:I5)</f>
        <v>10</v>
      </c>
      <c r="J8" s="10">
        <f>SUM('Air Pre Matched'!K4:K5)</f>
        <v>10</v>
      </c>
      <c r="M8" s="2"/>
      <c r="N8" s="44" t="s">
        <v>46</v>
      </c>
      <c r="O8" s="8">
        <f>SUM('Air Pre Matched'!C4:C5)</f>
        <v>10</v>
      </c>
      <c r="P8" s="9">
        <f>SUM('Air Pre Matched'!D4:D5)</f>
        <v>10</v>
      </c>
      <c r="Q8" s="9"/>
      <c r="R8" s="9">
        <f>SUM('Air Pre Matched'!F4:F5)</f>
        <v>10</v>
      </c>
      <c r="S8" s="9">
        <f>SUM('Air Pre Matched'!G4:G5)</f>
        <v>10</v>
      </c>
      <c r="T8" s="9">
        <f>SUM('Air Pre Matched'!H4:H5)</f>
        <v>10</v>
      </c>
      <c r="U8" s="9">
        <f>SUM('Air Pre Matched'!I4:I5)</f>
        <v>10</v>
      </c>
      <c r="V8" s="9"/>
      <c r="W8" s="10">
        <f>SUM('Air Pre Matched'!K4:K5)</f>
        <v>10</v>
      </c>
    </row>
    <row r="9" spans="2:23" ht="16.5" thickBot="1">
      <c r="B9" s="2"/>
      <c r="C9" s="42" t="s">
        <v>47</v>
      </c>
      <c r="D9" s="13">
        <f>SUM('Air Post Matched'!C4:C5)</f>
        <v>10</v>
      </c>
      <c r="E9" s="14">
        <f>SUM('Air Post Matched'!D4:D5)</f>
        <v>10</v>
      </c>
      <c r="F9" s="14">
        <f>SUM('Air Post Matched'!F4:F5)</f>
        <v>10</v>
      </c>
      <c r="G9" s="14">
        <f>SUM('Air Post Matched'!G4:G5)</f>
        <v>10</v>
      </c>
      <c r="H9" s="14">
        <f>SUM('Air Post Matched'!H4:H5)</f>
        <v>10</v>
      </c>
      <c r="I9" s="14">
        <f>SUM('Air Post Matched'!I4:I5)</f>
        <v>10</v>
      </c>
      <c r="J9" s="15">
        <f>SUM('Air Post Matched'!K4:K5)</f>
        <v>10</v>
      </c>
      <c r="M9" s="2"/>
      <c r="N9" s="42" t="s">
        <v>47</v>
      </c>
      <c r="O9" s="13">
        <f>SUM('Air Post Matched'!C4:C5)</f>
        <v>10</v>
      </c>
      <c r="P9" s="14">
        <f>SUM('Air Post Matched'!D4:D5)</f>
        <v>10</v>
      </c>
      <c r="Q9" s="14"/>
      <c r="R9" s="14">
        <f>SUM('Air Post Matched'!F4:F5)</f>
        <v>10</v>
      </c>
      <c r="S9" s="14">
        <f>SUM('Air Post Matched'!G4:G5)</f>
        <v>10</v>
      </c>
      <c r="T9" s="14">
        <f>SUM('Air Post Matched'!H4:H5)</f>
        <v>10</v>
      </c>
      <c r="U9" s="14">
        <f>SUM('Air Post Matched'!I4:I5)</f>
        <v>10</v>
      </c>
      <c r="V9" s="14"/>
      <c r="W9" s="15">
        <f>SUM('Air Post Matched'!K4:K5)</f>
        <v>10</v>
      </c>
    </row>
    <row r="10" spans="13:14" ht="15">
      <c r="M10" s="20"/>
      <c r="N10" s="40"/>
    </row>
    <row r="11" spans="1:14" s="47" customFormat="1" ht="30" customHeight="1">
      <c r="A11" s="52"/>
      <c r="B11" s="1"/>
      <c r="C11" s="46"/>
      <c r="M11" s="1"/>
      <c r="N11" s="46"/>
    </row>
    <row r="12" spans="1:14" s="47" customFormat="1" ht="15.75">
      <c r="A12" s="52"/>
      <c r="B12" s="48"/>
      <c r="C12" s="49"/>
      <c r="M12" s="48"/>
      <c r="N12" s="49"/>
    </row>
    <row r="13" spans="1:23" s="47" customFormat="1" ht="15.75">
      <c r="A13" s="52"/>
      <c r="B13" s="48"/>
      <c r="C13" s="49"/>
      <c r="D13" s="18"/>
      <c r="E13" s="18"/>
      <c r="F13" s="18"/>
      <c r="G13" s="18"/>
      <c r="H13" s="18"/>
      <c r="I13" s="18"/>
      <c r="J13" s="18"/>
      <c r="M13" s="48"/>
      <c r="N13" s="49"/>
      <c r="O13" s="18"/>
      <c r="P13" s="18"/>
      <c r="Q13" s="18"/>
      <c r="R13" s="18"/>
      <c r="S13" s="18"/>
      <c r="T13" s="18"/>
      <c r="U13" s="18"/>
      <c r="V13" s="18"/>
      <c r="W13" s="18"/>
    </row>
    <row r="14" spans="1:23" s="47" customFormat="1" ht="15.75">
      <c r="A14" s="52"/>
      <c r="B14" s="48"/>
      <c r="C14" s="49"/>
      <c r="D14" s="18"/>
      <c r="E14" s="18"/>
      <c r="F14" s="18"/>
      <c r="G14" s="18"/>
      <c r="H14" s="18"/>
      <c r="I14" s="18"/>
      <c r="J14" s="18"/>
      <c r="M14" s="48"/>
      <c r="N14" s="49"/>
      <c r="O14" s="18"/>
      <c r="P14" s="18"/>
      <c r="Q14" s="18"/>
      <c r="R14" s="18"/>
      <c r="S14" s="18"/>
      <c r="T14" s="18"/>
      <c r="U14" s="18"/>
      <c r="V14" s="18"/>
      <c r="W14" s="18"/>
    </row>
    <row r="15" ht="15">
      <c r="D15" s="53"/>
    </row>
    <row r="18" ht="15.75" thickBot="1"/>
    <row r="19" spans="1:7" ht="15" customHeight="1" thickBot="1">
      <c r="A19" s="51" t="s">
        <v>51</v>
      </c>
      <c r="B19" s="1" t="s">
        <v>0</v>
      </c>
      <c r="C19" s="41" t="s">
        <v>44</v>
      </c>
      <c r="D19" s="4" t="s">
        <v>40</v>
      </c>
      <c r="E19" s="4" t="s">
        <v>41</v>
      </c>
      <c r="F19" s="4" t="s">
        <v>42</v>
      </c>
      <c r="G19" s="5" t="s">
        <v>43</v>
      </c>
    </row>
    <row r="20" spans="2:7" ht="15" customHeight="1" thickBot="1">
      <c r="B20" s="2" t="s">
        <v>49</v>
      </c>
      <c r="C20" s="42"/>
      <c r="D20" s="38">
        <f>SUM('Air All Pre'!C4:C5)</f>
        <v>10</v>
      </c>
      <c r="E20" s="39">
        <f>SUM('Air All Post'!C4:C5)</f>
        <v>10</v>
      </c>
      <c r="F20" s="39">
        <f>(E20-D20)</f>
        <v>0</v>
      </c>
      <c r="G20" s="54">
        <f>(F20/(100-D20))</f>
        <v>0</v>
      </c>
    </row>
    <row r="23" ht="15.75" thickBot="1"/>
    <row r="24" spans="2:7" ht="16.5" thickBot="1">
      <c r="B24" s="1" t="s">
        <v>0</v>
      </c>
      <c r="C24" s="41" t="s">
        <v>44</v>
      </c>
      <c r="D24" s="4" t="s">
        <v>40</v>
      </c>
      <c r="E24" s="4" t="s">
        <v>41</v>
      </c>
      <c r="F24" s="4" t="s">
        <v>42</v>
      </c>
      <c r="G24" s="5" t="s">
        <v>43</v>
      </c>
    </row>
    <row r="25" spans="2:7" ht="16.5" thickBot="1">
      <c r="B25" s="2" t="s">
        <v>48</v>
      </c>
      <c r="C25" s="42"/>
      <c r="D25" s="38">
        <f>SUM('Air Pre Matched'!C4:C5)</f>
        <v>10</v>
      </c>
      <c r="E25" s="39">
        <f>SUM('Air Post Matched'!C4:C5)</f>
        <v>10</v>
      </c>
      <c r="F25" s="39">
        <f>(E25-D25)</f>
        <v>0</v>
      </c>
      <c r="G25" s="54">
        <f>(F25/(100-D25))</f>
        <v>0</v>
      </c>
    </row>
    <row r="28" spans="1:3" s="47" customFormat="1" ht="15.75">
      <c r="A28" s="52"/>
      <c r="B28" s="48"/>
      <c r="C28" s="49"/>
    </row>
    <row r="29" spans="1:3" s="47" customFormat="1" ht="15.75">
      <c r="A29" s="52"/>
      <c r="B29" s="1"/>
      <c r="C29" s="49"/>
    </row>
    <row r="30" spans="1:7" s="47" customFormat="1" ht="15.75">
      <c r="A30" s="52"/>
      <c r="B30" s="48"/>
      <c r="C30" s="49"/>
      <c r="D30" s="18"/>
      <c r="E30" s="18"/>
      <c r="F30" s="18"/>
      <c r="G30" s="18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1"/>
  <sheetViews>
    <sheetView zoomScale="75" zoomScaleNormal="75" workbookViewId="0" topLeftCell="A1">
      <selection activeCell="K28" sqref="K28"/>
    </sheetView>
  </sheetViews>
  <sheetFormatPr defaultColWidth="9.140625" defaultRowHeight="12.75"/>
  <cols>
    <col min="1" max="1" width="15.8515625" style="52" customWidth="1"/>
    <col min="2" max="2" width="17.140625" style="43" customWidth="1"/>
    <col min="3" max="3" width="18.00390625" style="40" customWidth="1"/>
    <col min="4" max="11" width="11.7109375" style="0" customWidth="1"/>
    <col min="12" max="12" width="5.28125" style="0" customWidth="1"/>
    <col min="13" max="13" width="13.28125" style="0" customWidth="1"/>
    <col min="14" max="14" width="17.8515625" style="0" customWidth="1"/>
  </cols>
  <sheetData>
    <row r="1" spans="1:14" ht="30" customHeight="1" thickBot="1">
      <c r="A1" s="51" t="s">
        <v>50</v>
      </c>
      <c r="B1" s="1" t="s">
        <v>0</v>
      </c>
      <c r="C1" s="45" t="s">
        <v>45</v>
      </c>
      <c r="M1" s="1" t="s">
        <v>0</v>
      </c>
      <c r="N1" s="45" t="s">
        <v>45</v>
      </c>
    </row>
    <row r="2" spans="2:23" ht="16.5" thickBot="1">
      <c r="B2" s="2" t="s">
        <v>49</v>
      </c>
      <c r="C2" s="41"/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M2" s="2" t="s">
        <v>49</v>
      </c>
      <c r="N2" s="41"/>
      <c r="O2" s="4" t="s">
        <v>1</v>
      </c>
      <c r="P2" s="4" t="s">
        <v>2</v>
      </c>
      <c r="Q2" s="4"/>
      <c r="R2" s="4" t="s">
        <v>3</v>
      </c>
      <c r="S2" s="4" t="s">
        <v>4</v>
      </c>
      <c r="T2" s="4" t="s">
        <v>5</v>
      </c>
      <c r="U2" s="4" t="s">
        <v>6</v>
      </c>
      <c r="V2" s="4"/>
      <c r="W2" s="5" t="s">
        <v>7</v>
      </c>
    </row>
    <row r="3" spans="2:23" ht="15.75">
      <c r="B3" s="2"/>
      <c r="C3" s="44" t="s">
        <v>46</v>
      </c>
      <c r="D3" s="8">
        <f>SUM('Air All Pre'!C10:C11)</f>
        <v>10</v>
      </c>
      <c r="E3" s="9">
        <f>SUM('Air All Pre'!D10:D11)</f>
        <v>10</v>
      </c>
      <c r="F3" s="9">
        <f>SUM('Air All Pre'!F10:F11)</f>
        <v>10</v>
      </c>
      <c r="G3" s="9">
        <f>SUM('Air All Pre'!G10:G11)</f>
        <v>10</v>
      </c>
      <c r="H3" s="9">
        <f>SUM('Air All Pre'!H10:H11)</f>
        <v>10</v>
      </c>
      <c r="I3" s="9">
        <f>SUM('Air All Pre'!I10:I11)</f>
        <v>10</v>
      </c>
      <c r="J3" s="10">
        <f>SUM('Air All Pre'!K10:K11)</f>
        <v>10</v>
      </c>
      <c r="M3" s="2"/>
      <c r="N3" s="44" t="s">
        <v>46</v>
      </c>
      <c r="O3" s="8">
        <f>SUM('Air All Pre'!C10:C11)</f>
        <v>10</v>
      </c>
      <c r="P3" s="9">
        <f>SUM('Air All Pre'!D10:D11)</f>
        <v>10</v>
      </c>
      <c r="Q3" s="9"/>
      <c r="R3" s="9">
        <f>SUM('Air All Pre'!F10:F11)</f>
        <v>10</v>
      </c>
      <c r="S3" s="9">
        <f>SUM('Air All Pre'!G10:G11)</f>
        <v>10</v>
      </c>
      <c r="T3" s="9">
        <f>SUM('Air All Pre'!H10:H11)</f>
        <v>10</v>
      </c>
      <c r="U3" s="9">
        <f>SUM('Air All Pre'!I10:I11)</f>
        <v>10</v>
      </c>
      <c r="V3" s="9"/>
      <c r="W3" s="10">
        <f>SUM('Air All Pre'!K10:K11)</f>
        <v>10</v>
      </c>
    </row>
    <row r="4" spans="2:23" ht="16.5" thickBot="1">
      <c r="B4" s="2"/>
      <c r="C4" s="42" t="s">
        <v>47</v>
      </c>
      <c r="D4" s="13">
        <f>SUM('Air All Post'!C10:C11)</f>
        <v>10</v>
      </c>
      <c r="E4" s="14">
        <f>SUM('Air All Post'!D10:D11)</f>
        <v>10</v>
      </c>
      <c r="F4" s="14">
        <f>SUM('Air All Post'!F10:F11)</f>
        <v>10</v>
      </c>
      <c r="G4" s="14">
        <f>SUM('Air All Post'!G10:G11)</f>
        <v>10</v>
      </c>
      <c r="H4" s="14">
        <f>SUM('Air All Post'!H10:H11)</f>
        <v>10</v>
      </c>
      <c r="I4" s="14">
        <f>SUM('Air All Post'!I10:I11)</f>
        <v>10</v>
      </c>
      <c r="J4" s="15">
        <f>SUM('Air All Post'!K10:K11)</f>
        <v>10</v>
      </c>
      <c r="M4" s="2"/>
      <c r="N4" s="42" t="s">
        <v>47</v>
      </c>
      <c r="O4" s="13">
        <f>SUM('Air All Post'!C10:C11)</f>
        <v>10</v>
      </c>
      <c r="P4" s="14">
        <f>SUM('Air All Post'!D10:D11)</f>
        <v>10</v>
      </c>
      <c r="Q4" s="14"/>
      <c r="R4" s="14">
        <f>SUM('Air All Post'!F10:F11)</f>
        <v>10</v>
      </c>
      <c r="S4" s="14">
        <f>SUM('Air All Post'!G10:G11)</f>
        <v>10</v>
      </c>
      <c r="T4" s="14">
        <f>SUM('Air All Post'!H10:H11)</f>
        <v>10</v>
      </c>
      <c r="U4" s="14">
        <f>SUM('Air All Post'!I10:I11)</f>
        <v>10</v>
      </c>
      <c r="V4" s="14"/>
      <c r="W4" s="15">
        <f>SUM('Air All Post'!K10:K11)</f>
        <v>10</v>
      </c>
    </row>
    <row r="5" spans="13:14" ht="15">
      <c r="M5" s="20"/>
      <c r="N5" s="40"/>
    </row>
    <row r="6" spans="2:14" ht="30" customHeight="1" thickBot="1">
      <c r="B6" s="1" t="s">
        <v>0</v>
      </c>
      <c r="C6" s="45" t="s">
        <v>45</v>
      </c>
      <c r="M6" s="1" t="s">
        <v>0</v>
      </c>
      <c r="N6" s="45" t="s">
        <v>45</v>
      </c>
    </row>
    <row r="7" spans="2:23" ht="16.5" thickBot="1">
      <c r="B7" s="2" t="s">
        <v>48</v>
      </c>
      <c r="C7" s="41"/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5" t="s">
        <v>7</v>
      </c>
      <c r="M7" s="2" t="s">
        <v>48</v>
      </c>
      <c r="N7" s="41"/>
      <c r="O7" s="4" t="s">
        <v>1</v>
      </c>
      <c r="P7" s="4" t="s">
        <v>2</v>
      </c>
      <c r="Q7" s="4"/>
      <c r="R7" s="4" t="s">
        <v>3</v>
      </c>
      <c r="S7" s="4" t="s">
        <v>4</v>
      </c>
      <c r="T7" s="4" t="s">
        <v>5</v>
      </c>
      <c r="U7" s="4" t="s">
        <v>6</v>
      </c>
      <c r="V7" s="4"/>
      <c r="W7" s="5" t="s">
        <v>7</v>
      </c>
    </row>
    <row r="8" spans="2:23" ht="15.75">
      <c r="B8" s="2"/>
      <c r="C8" s="44" t="s">
        <v>46</v>
      </c>
      <c r="D8" s="8">
        <f>SUM('Air Pre Matched'!C10:C11)</f>
        <v>10</v>
      </c>
      <c r="E8" s="9">
        <f>SUM('Air Pre Matched'!D10:D11)</f>
        <v>10</v>
      </c>
      <c r="F8" s="9">
        <f>SUM('Air Pre Matched'!F10:F11)</f>
        <v>10</v>
      </c>
      <c r="G8" s="9">
        <f>SUM('Air Pre Matched'!G10:G11)</f>
        <v>10</v>
      </c>
      <c r="H8" s="9">
        <f>SUM('Air Pre Matched'!H10:H11)</f>
        <v>10</v>
      </c>
      <c r="I8" s="9">
        <f>SUM('Air Pre Matched'!I10:I11)</f>
        <v>10</v>
      </c>
      <c r="J8" s="10">
        <f>SUM('Air Pre Matched'!K10:K11)</f>
        <v>10</v>
      </c>
      <c r="M8" s="2"/>
      <c r="N8" s="44" t="s">
        <v>46</v>
      </c>
      <c r="O8" s="8">
        <f>SUM('Air Pre Matched'!C10:C11)</f>
        <v>10</v>
      </c>
      <c r="P8" s="9">
        <f>SUM('Air Pre Matched'!D10:D11)</f>
        <v>10</v>
      </c>
      <c r="Q8" s="9"/>
      <c r="R8" s="9">
        <f>SUM('Air Pre Matched'!F10:F11)</f>
        <v>10</v>
      </c>
      <c r="S8" s="9">
        <f>SUM('Air Pre Matched'!G10:G11)</f>
        <v>10</v>
      </c>
      <c r="T8" s="9">
        <f>SUM('Air Pre Matched'!H10:H11)</f>
        <v>10</v>
      </c>
      <c r="U8" s="9">
        <f>SUM('Air Pre Matched'!I10:I11)</f>
        <v>10</v>
      </c>
      <c r="V8" s="9"/>
      <c r="W8" s="10">
        <f>SUM('Air Pre Matched'!K10:K11)</f>
        <v>10</v>
      </c>
    </row>
    <row r="9" spans="2:23" ht="16.5" thickBot="1">
      <c r="B9" s="2"/>
      <c r="C9" s="42" t="s">
        <v>47</v>
      </c>
      <c r="D9" s="13">
        <f>SUM('Air Post Matched'!C10:C11)</f>
        <v>10</v>
      </c>
      <c r="E9" s="14">
        <f>SUM('Air Post Matched'!D10:D11)</f>
        <v>10</v>
      </c>
      <c r="F9" s="14">
        <f>SUM('Air Post Matched'!F10:F11)</f>
        <v>10</v>
      </c>
      <c r="G9" s="14">
        <f>SUM('Air Post Matched'!G10:G11)</f>
        <v>10</v>
      </c>
      <c r="H9" s="14">
        <f>SUM('Air Post Matched'!H10:H11)</f>
        <v>10</v>
      </c>
      <c r="I9" s="14">
        <f>SUM('Air Post Matched'!I10:I11)</f>
        <v>10</v>
      </c>
      <c r="J9" s="15">
        <f>SUM('Air Post Matched'!K10:K11)</f>
        <v>10</v>
      </c>
      <c r="M9" s="2"/>
      <c r="N9" s="42" t="s">
        <v>47</v>
      </c>
      <c r="O9" s="13">
        <f>SUM('Air Post Matched'!C10:C11)</f>
        <v>10</v>
      </c>
      <c r="P9" s="14">
        <f>SUM('Air Post Matched'!D10:D11)</f>
        <v>10</v>
      </c>
      <c r="Q9" s="14"/>
      <c r="R9" s="14">
        <f>SUM('Air Post Matched'!F10:F11)</f>
        <v>10</v>
      </c>
      <c r="S9" s="14">
        <f>SUM('Air Post Matched'!G10:G11)</f>
        <v>10</v>
      </c>
      <c r="T9" s="14">
        <f>SUM('Air Post Matched'!H10:H11)</f>
        <v>10</v>
      </c>
      <c r="U9" s="14">
        <f>SUM('Air Post Matched'!I10:I11)</f>
        <v>10</v>
      </c>
      <c r="V9" s="14"/>
      <c r="W9" s="15">
        <f>SUM('Air Post Matched'!K10:K11)</f>
        <v>10</v>
      </c>
    </row>
    <row r="10" spans="13:14" ht="15">
      <c r="M10" s="20"/>
      <c r="N10" s="40"/>
    </row>
    <row r="11" spans="1:14" s="47" customFormat="1" ht="30" customHeight="1">
      <c r="A11" s="52"/>
      <c r="B11" s="1"/>
      <c r="C11" s="46"/>
      <c r="M11" s="1"/>
      <c r="N11" s="46"/>
    </row>
    <row r="12" spans="1:14" s="47" customFormat="1" ht="15.75">
      <c r="A12" s="52"/>
      <c r="B12" s="48"/>
      <c r="C12" s="49"/>
      <c r="M12" s="48"/>
      <c r="N12" s="49"/>
    </row>
    <row r="13" spans="1:23" s="47" customFormat="1" ht="15.75">
      <c r="A13" s="52"/>
      <c r="B13" s="48"/>
      <c r="C13" s="49"/>
      <c r="D13" s="18"/>
      <c r="E13" s="18"/>
      <c r="F13" s="18"/>
      <c r="G13" s="18"/>
      <c r="H13" s="18"/>
      <c r="I13" s="18"/>
      <c r="J13" s="18"/>
      <c r="M13" s="48"/>
      <c r="N13" s="49"/>
      <c r="O13" s="18"/>
      <c r="P13" s="18"/>
      <c r="Q13" s="18"/>
      <c r="R13" s="18"/>
      <c r="S13" s="18"/>
      <c r="T13" s="18"/>
      <c r="U13" s="18"/>
      <c r="V13" s="18"/>
      <c r="W13" s="18"/>
    </row>
    <row r="14" spans="1:23" s="47" customFormat="1" ht="15.75">
      <c r="A14" s="52"/>
      <c r="B14" s="48"/>
      <c r="C14" s="49"/>
      <c r="D14" s="18"/>
      <c r="E14" s="18"/>
      <c r="F14" s="18"/>
      <c r="G14" s="18"/>
      <c r="H14" s="18"/>
      <c r="I14" s="18"/>
      <c r="J14" s="18"/>
      <c r="M14" s="48"/>
      <c r="N14" s="49"/>
      <c r="O14" s="18"/>
      <c r="P14" s="18"/>
      <c r="Q14" s="18"/>
      <c r="R14" s="18"/>
      <c r="S14" s="18"/>
      <c r="T14" s="18"/>
      <c r="U14" s="18"/>
      <c r="V14" s="18"/>
      <c r="W14" s="18"/>
    </row>
    <row r="15" spans="1:3" s="47" customFormat="1" ht="15">
      <c r="A15" s="52"/>
      <c r="B15" s="50"/>
      <c r="C15" s="49"/>
    </row>
    <row r="18" ht="15.75" thickBot="1"/>
    <row r="19" spans="1:7" ht="15" customHeight="1" thickBot="1">
      <c r="A19" s="51" t="s">
        <v>51</v>
      </c>
      <c r="B19" s="1" t="s">
        <v>0</v>
      </c>
      <c r="C19" s="41" t="s">
        <v>44</v>
      </c>
      <c r="D19" s="4" t="s">
        <v>40</v>
      </c>
      <c r="E19" s="4" t="s">
        <v>41</v>
      </c>
      <c r="F19" s="4" t="s">
        <v>42</v>
      </c>
      <c r="G19" s="5" t="s">
        <v>43</v>
      </c>
    </row>
    <row r="20" spans="2:8" ht="15" customHeight="1" thickBot="1">
      <c r="B20" s="2" t="s">
        <v>49</v>
      </c>
      <c r="C20" s="42"/>
      <c r="D20" s="38">
        <f>SUM('Air All Pre'!C10:C11)</f>
        <v>10</v>
      </c>
      <c r="E20" s="39">
        <f>SUM('Air All Post'!C10:C11)</f>
        <v>10</v>
      </c>
      <c r="F20" s="39">
        <f>(E20-D20)</f>
        <v>0</v>
      </c>
      <c r="G20" s="54">
        <f>(F20/(100-D20))</f>
        <v>0</v>
      </c>
      <c r="H20" s="40" t="s">
        <v>52</v>
      </c>
    </row>
    <row r="23" ht="15.75" thickBot="1"/>
    <row r="24" spans="2:7" ht="16.5" thickBot="1">
      <c r="B24" s="1" t="s">
        <v>0</v>
      </c>
      <c r="C24" s="41" t="s">
        <v>44</v>
      </c>
      <c r="D24" s="4" t="s">
        <v>40</v>
      </c>
      <c r="E24" s="4" t="s">
        <v>41</v>
      </c>
      <c r="F24" s="4" t="s">
        <v>42</v>
      </c>
      <c r="G24" s="5" t="s">
        <v>43</v>
      </c>
    </row>
    <row r="25" spans="2:8" ht="16.5" thickBot="1">
      <c r="B25" s="2" t="s">
        <v>48</v>
      </c>
      <c r="C25" s="42"/>
      <c r="D25" s="38">
        <f>SUM('Air Pre Matched'!C10:C11)</f>
        <v>10</v>
      </c>
      <c r="E25" s="39">
        <f>SUM('Air Post Matched'!C10:C11)</f>
        <v>10</v>
      </c>
      <c r="F25" s="39">
        <f>(E25-D25)</f>
        <v>0</v>
      </c>
      <c r="G25" s="54">
        <f>(F25/(100-D25))</f>
        <v>0</v>
      </c>
      <c r="H25" s="40" t="s">
        <v>52</v>
      </c>
    </row>
    <row r="27" spans="1:3" s="47" customFormat="1" ht="15">
      <c r="A27" s="52"/>
      <c r="B27" s="50"/>
      <c r="C27" s="49"/>
    </row>
    <row r="28" spans="1:3" s="47" customFormat="1" ht="15.75">
      <c r="A28" s="52"/>
      <c r="B28" s="48"/>
      <c r="C28" s="49"/>
    </row>
    <row r="29" spans="1:3" s="47" customFormat="1" ht="15.75">
      <c r="A29" s="52"/>
      <c r="B29" s="1"/>
      <c r="C29" s="49"/>
    </row>
    <row r="30" spans="1:7" s="47" customFormat="1" ht="15.75">
      <c r="A30" s="52"/>
      <c r="B30" s="48"/>
      <c r="C30" s="49"/>
      <c r="D30" s="18"/>
      <c r="E30" s="18"/>
      <c r="F30" s="18"/>
      <c r="G30" s="18"/>
    </row>
    <row r="31" spans="1:3" s="47" customFormat="1" ht="15">
      <c r="A31" s="52"/>
      <c r="B31" s="50"/>
      <c r="C31" s="4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KSU Physics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Zdeslav Hrepic</dc:creator>
  <cp:keywords/>
  <dc:description/>
  <cp:lastModifiedBy>Zdeslav Hrepic</cp:lastModifiedBy>
  <dcterms:created xsi:type="dcterms:W3CDTF">2004-04-09T21:51:18Z</dcterms:created>
  <dcterms:modified xsi:type="dcterms:W3CDTF">2004-04-27T05:03:37Z</dcterms:modified>
  <cp:category/>
  <cp:version/>
  <cp:contentType/>
  <cp:contentStatus/>
</cp:coreProperties>
</file>